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ys-my.sharepoint.com/personal/juha_ahonen_pirha_fi/Documents/Zkopioidut/AHONEN JUHA/Hankkeet/TE PsySos/Hankesalkkuraportointi/4 2023/Aikuiset/"/>
    </mc:Choice>
  </mc:AlternateContent>
  <xr:revisionPtr revIDLastSave="0" documentId="8_{EE31FBB1-B366-4E3C-BC15-9EB5CB518DC1}" xr6:coauthVersionLast="47" xr6:coauthVersionMax="47" xr10:uidLastSave="{00000000-0000-0000-0000-000000000000}"/>
  <bookViews>
    <workbookView xWindow="-28920" yWindow="-120" windowWidth="29040" windowHeight="15990" activeTab="3" xr2:uid="{00000000-000D-0000-FFFF-FFFF00000000}"/>
  </bookViews>
  <sheets>
    <sheet name="YTA-alueen koonti" sheetId="3" r:id="rId1"/>
    <sheet name="Pirkanmaan hva" sheetId="1" r:id="rId2"/>
    <sheet name="Etelä-Pohjanmaan hva" sheetId="2" r:id="rId3"/>
    <sheet name="Kanta-Hämeen hva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K10" i="3"/>
  <c r="K9" i="3"/>
  <c r="K8" i="4"/>
  <c r="K7" i="4"/>
  <c r="K8" i="2"/>
  <c r="K7" i="2"/>
  <c r="K9" i="1"/>
  <c r="K8" i="1"/>
  <c r="H9" i="1"/>
  <c r="H10" i="3"/>
  <c r="H7" i="4"/>
  <c r="H8" i="4"/>
  <c r="H7" i="2"/>
  <c r="H8" i="2"/>
  <c r="H8" i="1"/>
</calcChain>
</file>

<file path=xl/sharedStrings.xml><?xml version="1.0" encoding="utf-8"?>
<sst xmlns="http://schemas.openxmlformats.org/spreadsheetml/2006/main" count="141" uniqueCount="48">
  <si>
    <t>YTA-alue Sisä-Suomi</t>
  </si>
  <si>
    <t>Raportoinnin ajankohta:</t>
  </si>
  <si>
    <t>Ikäryhmä</t>
  </si>
  <si>
    <t>Menetelmä</t>
  </si>
  <si>
    <t>Toimenpidekoodi</t>
  </si>
  <si>
    <t>Mitä hoidetaan</t>
  </si>
  <si>
    <t>Suunnitelma koulutettavian menetelmäosaajien määrästä 2023 loppuun, n</t>
  </si>
  <si>
    <t>Menetelmäosaajia koulutettu edellisestä raportointikerrasta, n</t>
  </si>
  <si>
    <t>Menetelmäosaajia koulutettu yhteensä 2020 alusta, n</t>
  </si>
  <si>
    <r>
      <t>Koulutettujen menetelmäosaajien</t>
    </r>
    <r>
      <rPr>
        <b/>
        <sz val="14"/>
        <color rgb="FFFF0000"/>
        <rFont val="Calibri"/>
        <family val="2"/>
        <scheme val="minor"/>
      </rPr>
      <t xml:space="preserve"> %</t>
    </r>
    <r>
      <rPr>
        <b/>
        <sz val="14"/>
        <color theme="1"/>
        <rFont val="Calibri"/>
        <family val="2"/>
        <scheme val="minor"/>
      </rPr>
      <t xml:space="preserve"> suunnitellusta koulutusten kokonaismäärästä (G/E)</t>
    </r>
  </si>
  <si>
    <r>
      <t xml:space="preserve">Suunnitelma koulutettavien </t>
    </r>
    <r>
      <rPr>
        <b/>
        <sz val="14"/>
        <color rgb="FFFF0000"/>
        <rFont val="Calibri"/>
        <family val="2"/>
        <scheme val="minor"/>
      </rPr>
      <t>menetelmäohjaajien</t>
    </r>
    <r>
      <rPr>
        <b/>
        <sz val="14"/>
        <color theme="1"/>
        <rFont val="Calibri"/>
        <family val="2"/>
        <scheme val="minor"/>
      </rPr>
      <t xml:space="preserve"> määrästä 2023 loppuun, n.</t>
    </r>
  </si>
  <si>
    <t>Menetelmäohjaajia koulutettu yhteensä 2020 alusta, n</t>
  </si>
  <si>
    <t>Koulutettujen menetelmäohjaajien % suunnitellusta koulutusten kokonaismäärästä (J/I)</t>
  </si>
  <si>
    <t>Menetelmää käyttäneet yhteensä 2020 alusta, n</t>
  </si>
  <si>
    <t>Hoitojaksoja aloitettu yhteensä 2020 alusta, n</t>
  </si>
  <si>
    <t>Tarve erikoissairaanhoitoon niistä, jotka aloittaneet ko menetelmän hoitojakson perustasolla 2020 alusta, %</t>
  </si>
  <si>
    <t>LAPSET</t>
  </si>
  <si>
    <t>AIKUISET</t>
  </si>
  <si>
    <t>Kognitiivinen lyhytterapia</t>
  </si>
  <si>
    <t>IDY03, IDR17, IDY22</t>
  </si>
  <si>
    <t>Masennus, ahdistus…</t>
  </si>
  <si>
    <t xml:space="preserve">Tietoa ei saatavilla </t>
  </si>
  <si>
    <t>Ohjattu omahoito</t>
  </si>
  <si>
    <t>IHZ19</t>
  </si>
  <si>
    <t>lievät ja keskivaikeat  häiriöt</t>
  </si>
  <si>
    <t xml:space="preserve">* tavoite nostettu 150-&gt; 250 </t>
  </si>
  <si>
    <t xml:space="preserve"> </t>
  </si>
  <si>
    <t>Hyvinvointialue Pirkanmaa</t>
  </si>
  <si>
    <r>
      <t xml:space="preserve">Suunnitelma koulutettavien </t>
    </r>
    <r>
      <rPr>
        <b/>
        <sz val="12"/>
        <color rgb="FFFF0000"/>
        <rFont val="Calibri"/>
        <family val="2"/>
        <scheme val="minor"/>
      </rPr>
      <t>menetelmäohjaajien</t>
    </r>
    <r>
      <rPr>
        <b/>
        <sz val="12"/>
        <color theme="1"/>
        <rFont val="Calibri"/>
        <family val="2"/>
        <scheme val="minor"/>
      </rPr>
      <t xml:space="preserve"> määrästä 2023 loppuun, n.</t>
    </r>
  </si>
  <si>
    <t>Tietoa ei ole potilastietojärjestelmästä suoraan saatavilla, manuaalinen tiedonkeruu epäluotettavaa, toimenpidekoodeja ei käytössä kaikissa yksiköissä</t>
  </si>
  <si>
    <t>*tavoitetta nostettu 60-&gt;120</t>
  </si>
  <si>
    <t>Hyvinvointialue Etelä-Pohjanmaa</t>
  </si>
  <si>
    <r>
      <t xml:space="preserve">Koulutettujen menetelmäosaajien </t>
    </r>
    <r>
      <rPr>
        <b/>
        <sz val="11"/>
        <color rgb="FFFF0000"/>
        <rFont val="Calibri"/>
        <family val="2"/>
        <scheme val="minor"/>
      </rPr>
      <t>%</t>
    </r>
    <r>
      <rPr>
        <b/>
        <sz val="11"/>
        <color theme="1"/>
        <rFont val="Calibri"/>
        <family val="2"/>
        <scheme val="minor"/>
      </rPr>
      <t xml:space="preserve"> suunnitellusta koulutusten kokonaismäärästä (G/E)</t>
    </r>
  </si>
  <si>
    <r>
      <t xml:space="preserve">Suunnitelma koulutettavien </t>
    </r>
    <r>
      <rPr>
        <b/>
        <sz val="11"/>
        <color rgb="FFFF0000"/>
        <rFont val="Calibri"/>
        <family val="2"/>
        <scheme val="minor"/>
      </rPr>
      <t>menetelmäohjaajien</t>
    </r>
    <r>
      <rPr>
        <b/>
        <sz val="11"/>
        <color theme="1"/>
        <rFont val="Calibri"/>
        <family val="2"/>
        <scheme val="minor"/>
      </rPr>
      <t xml:space="preserve"> määrästä 2023 loppuun, n.</t>
    </r>
  </si>
  <si>
    <t>* tavoitetta nostettu 45-&gt;65</t>
  </si>
  <si>
    <t>* KLT koulutus kesken</t>
  </si>
  <si>
    <t>Hyvinvointialue Kanta-Häme</t>
  </si>
  <si>
    <t>Koulutettujen menetelmäosaajien % suunnitellusta koulutusten kokonaismäärästä (G/E)</t>
  </si>
  <si>
    <t>Suunnitelma koulutettavien menetelmäohjaajien määrästä 2023 loppuun, n.</t>
  </si>
  <si>
    <t>* määrää lisätty 45-&gt; 65</t>
  </si>
  <si>
    <t xml:space="preserve"> ** valmistuneita </t>
  </si>
  <si>
    <r>
      <t>Koulutettujen menetelmäosaajien</t>
    </r>
    <r>
      <rPr>
        <b/>
        <sz val="11"/>
        <color rgb="FFFF0000"/>
        <rFont val="Calibri"/>
        <family val="2"/>
        <scheme val="minor"/>
      </rPr>
      <t xml:space="preserve"> %</t>
    </r>
    <r>
      <rPr>
        <b/>
        <sz val="11"/>
        <color theme="1"/>
        <rFont val="Calibri"/>
        <family val="2"/>
        <scheme val="minor"/>
      </rPr>
      <t xml:space="preserve"> suunnitellusta koulutusten kokonaismäärästä (G/E)</t>
    </r>
  </si>
  <si>
    <t xml:space="preserve">* kaikki valmistuvat 31.12.23 mennessä </t>
  </si>
  <si>
    <t xml:space="preserve">* valmistuneita </t>
  </si>
  <si>
    <t>* KLT koulutuksessa olevat + valmistuneet 16</t>
  </si>
  <si>
    <t>** valmistuneita lukumäärästä on 29</t>
  </si>
  <si>
    <t xml:space="preserve">* KLT Koulutus on kesken 45 työntekijällä </t>
  </si>
  <si>
    <t xml:space="preserve">* arvio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</si>
</sst>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dy Font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6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/>
    <xf numFmtId="0" fontId="9" fillId="0" borderId="0" xfId="0" applyFont="1" applyAlignment="1">
      <alignment vertical="top" wrapText="1"/>
    </xf>
    <xf numFmtId="14" fontId="10" fillId="0" borderId="0" xfId="0" applyNumberFormat="1" applyFont="1" applyAlignment="1">
      <alignment horizontal="left"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2" borderId="1" xfId="0" applyFont="1" applyFill="1" applyBorder="1" applyAlignment="1">
      <alignment wrapText="1"/>
    </xf>
    <xf numFmtId="0" fontId="6" fillId="0" borderId="0" xfId="0" applyFo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" fontId="9" fillId="4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8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8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7" fillId="3" borderId="1" xfId="0" applyFont="1" applyFill="1" applyBorder="1" applyAlignment="1">
      <alignment horizontal="center"/>
    </xf>
    <xf numFmtId="0" fontId="9" fillId="6" borderId="2" xfId="0" applyFont="1" applyFill="1" applyBorder="1" applyAlignment="1"/>
    <xf numFmtId="0" fontId="9" fillId="6" borderId="0" xfId="0" applyFont="1" applyFill="1" applyAlignment="1"/>
    <xf numFmtId="0" fontId="9" fillId="6" borderId="1" xfId="0" applyFont="1" applyFill="1" applyBorder="1" applyAlignment="1"/>
    <xf numFmtId="0" fontId="9" fillId="6" borderId="1" xfId="0" applyFont="1" applyFill="1" applyBorder="1"/>
    <xf numFmtId="0" fontId="4" fillId="6" borderId="3" xfId="0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/>
    <xf numFmtId="0" fontId="4" fillId="6" borderId="1" xfId="0" applyFont="1" applyFill="1" applyBorder="1"/>
    <xf numFmtId="0" fontId="4" fillId="6" borderId="2" xfId="0" applyFont="1" applyFill="1" applyBorder="1" applyAlignment="1"/>
    <xf numFmtId="0" fontId="4" fillId="6" borderId="0" xfId="0" applyFont="1" applyFill="1" applyAlignment="1"/>
    <xf numFmtId="0" fontId="5" fillId="6" borderId="1" xfId="0" applyFont="1" applyFill="1" applyBorder="1" applyAlignment="1"/>
    <xf numFmtId="0" fontId="5" fillId="6" borderId="1" xfId="0" applyFont="1" applyFill="1" applyBorder="1"/>
    <xf numFmtId="0" fontId="5" fillId="6" borderId="2" xfId="0" applyFont="1" applyFill="1" applyBorder="1" applyAlignment="1"/>
    <xf numFmtId="0" fontId="5" fillId="6" borderId="0" xfId="0" applyFont="1" applyFill="1" applyAlignment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opLeftCell="A4" zoomScale="85" zoomScaleNormal="85" workbookViewId="0">
      <selection activeCell="E9" sqref="E9"/>
    </sheetView>
  </sheetViews>
  <sheetFormatPr defaultRowHeight="15"/>
  <cols>
    <col min="1" max="1" width="16.28515625" style="12" customWidth="1"/>
    <col min="2" max="2" width="20.5703125" style="12" customWidth="1"/>
    <col min="3" max="3" width="20.7109375" customWidth="1"/>
    <col min="4" max="4" width="21.7109375" customWidth="1"/>
    <col min="5" max="5" width="32.28515625" bestFit="1" customWidth="1"/>
    <col min="6" max="6" width="30.28515625" bestFit="1" customWidth="1"/>
    <col min="7" max="7" width="30.7109375" customWidth="1"/>
    <col min="8" max="8" width="32.28515625" bestFit="1" customWidth="1"/>
    <col min="9" max="9" width="22" bestFit="1" customWidth="1"/>
    <col min="10" max="10" width="20.28515625" customWidth="1"/>
    <col min="11" max="11" width="30.5703125" bestFit="1" customWidth="1"/>
    <col min="12" max="12" width="16.85546875" customWidth="1"/>
    <col min="13" max="13" width="34.85546875" bestFit="1" customWidth="1"/>
    <col min="14" max="14" width="23.140625" customWidth="1"/>
  </cols>
  <sheetData>
    <row r="1" spans="1:15" s="20" customFormat="1" ht="25.15" customHeight="1">
      <c r="A1" s="18" t="s">
        <v>0</v>
      </c>
      <c r="B1" s="19"/>
    </row>
    <row r="2" spans="1:15" s="20" customFormat="1" ht="18.75">
      <c r="A2" s="18"/>
      <c r="B2" s="19"/>
    </row>
    <row r="3" spans="1:15" s="20" customFormat="1" ht="37.5">
      <c r="A3" s="21" t="s">
        <v>1</v>
      </c>
      <c r="B3" s="22">
        <v>45278</v>
      </c>
    </row>
    <row r="4" spans="1:15" s="20" customFormat="1" ht="18.75">
      <c r="A4" s="18"/>
      <c r="B4" s="19"/>
    </row>
    <row r="5" spans="1:15" s="20" customFormat="1" ht="18.75">
      <c r="A5" s="19"/>
      <c r="B5" s="19"/>
    </row>
    <row r="6" spans="1:15" s="20" customFormat="1" ht="18.75">
      <c r="A6" s="19"/>
      <c r="B6" s="19"/>
    </row>
    <row r="7" spans="1:15" s="20" customFormat="1" ht="79.5" customHeight="1">
      <c r="A7" s="23" t="s">
        <v>2</v>
      </c>
      <c r="B7" s="23" t="s">
        <v>3</v>
      </c>
      <c r="C7" s="23" t="s">
        <v>4</v>
      </c>
      <c r="D7" s="24" t="s">
        <v>5</v>
      </c>
      <c r="E7" s="25" t="s">
        <v>6</v>
      </c>
      <c r="F7" s="25" t="s">
        <v>7</v>
      </c>
      <c r="G7" s="26" t="s">
        <v>8</v>
      </c>
      <c r="H7" s="25" t="s">
        <v>9</v>
      </c>
      <c r="I7" s="27" t="s">
        <v>10</v>
      </c>
      <c r="J7" s="27" t="s">
        <v>11</v>
      </c>
      <c r="K7" s="27" t="s">
        <v>12</v>
      </c>
      <c r="L7" s="28" t="s">
        <v>13</v>
      </c>
      <c r="M7" s="29" t="s">
        <v>14</v>
      </c>
      <c r="N7" s="28" t="s">
        <v>15</v>
      </c>
    </row>
    <row r="8" spans="1:15" s="76" customFormat="1" ht="23.25" customHeight="1">
      <c r="A8" s="73" t="s">
        <v>17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1:15" s="20" customFormat="1" ht="48" customHeight="1">
      <c r="A9" s="23" t="s">
        <v>17</v>
      </c>
      <c r="B9" s="30" t="s">
        <v>18</v>
      </c>
      <c r="C9" s="30" t="s">
        <v>19</v>
      </c>
      <c r="D9" s="30" t="s">
        <v>20</v>
      </c>
      <c r="E9" s="61">
        <v>75</v>
      </c>
      <c r="F9" s="68">
        <v>29</v>
      </c>
      <c r="G9" s="68">
        <v>74</v>
      </c>
      <c r="H9" s="49">
        <f>G9/E9*100</f>
        <v>98.666666666666671</v>
      </c>
      <c r="I9" s="31">
        <v>6</v>
      </c>
      <c r="J9" s="57">
        <v>5</v>
      </c>
      <c r="K9" s="59">
        <f>J9/I9*100</f>
        <v>83.333333333333343</v>
      </c>
      <c r="L9" s="33">
        <v>74</v>
      </c>
      <c r="M9" s="72">
        <v>398</v>
      </c>
      <c r="N9" s="33" t="s">
        <v>21</v>
      </c>
    </row>
    <row r="10" spans="1:15" s="20" customFormat="1" ht="56.25">
      <c r="A10" s="23" t="s">
        <v>17</v>
      </c>
      <c r="B10" s="30" t="s">
        <v>22</v>
      </c>
      <c r="C10" s="30" t="s">
        <v>23</v>
      </c>
      <c r="D10" s="34" t="s">
        <v>24</v>
      </c>
      <c r="E10" s="61">
        <v>250</v>
      </c>
      <c r="F10" s="61">
        <v>69</v>
      </c>
      <c r="G10" s="61">
        <v>458</v>
      </c>
      <c r="H10" s="49">
        <f>G10/E10*100</f>
        <v>183.20000000000002</v>
      </c>
      <c r="I10" s="50">
        <v>9</v>
      </c>
      <c r="J10" s="31">
        <v>5</v>
      </c>
      <c r="K10" s="59">
        <f>J10/I10*100</f>
        <v>55.555555555555557</v>
      </c>
      <c r="L10" s="32" t="s">
        <v>21</v>
      </c>
      <c r="M10" s="32" t="s">
        <v>21</v>
      </c>
      <c r="N10" s="32" t="s">
        <v>21</v>
      </c>
    </row>
    <row r="11" spans="1:15" s="20" customFormat="1" ht="37.5">
      <c r="A11" s="19"/>
      <c r="B11" s="19"/>
      <c r="E11" s="20" t="s">
        <v>25</v>
      </c>
      <c r="F11" s="70" t="s">
        <v>43</v>
      </c>
      <c r="G11" s="71" t="s">
        <v>46</v>
      </c>
      <c r="M11" s="70" t="s">
        <v>47</v>
      </c>
    </row>
    <row r="12" spans="1:15" ht="37.5">
      <c r="F12" t="s">
        <v>26</v>
      </c>
      <c r="G12" s="71" t="s">
        <v>45</v>
      </c>
    </row>
    <row r="13" spans="1:15">
      <c r="G13" t="s">
        <v>26</v>
      </c>
    </row>
    <row r="14" spans="1:15">
      <c r="G14" t="s">
        <v>26</v>
      </c>
    </row>
    <row r="15" spans="1:15">
      <c r="G15" t="s">
        <v>26</v>
      </c>
    </row>
    <row r="16" spans="1:15">
      <c r="G16" s="1" t="s">
        <v>26</v>
      </c>
    </row>
    <row r="21" spans="10:10">
      <c r="J21" t="s">
        <v>26</v>
      </c>
    </row>
  </sheetData>
  <mergeCells count="1">
    <mergeCell ref="A8:XF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topLeftCell="B1" zoomScaleNormal="100" workbookViewId="0">
      <selection activeCell="E20" sqref="E20"/>
    </sheetView>
  </sheetViews>
  <sheetFormatPr defaultRowHeight="15"/>
  <cols>
    <col min="1" max="1" width="16.28515625" customWidth="1"/>
    <col min="2" max="2" width="20.5703125" customWidth="1"/>
    <col min="3" max="3" width="17" customWidth="1"/>
    <col min="4" max="4" width="21.28515625" customWidth="1"/>
    <col min="5" max="5" width="19.7109375" customWidth="1"/>
    <col min="6" max="6" width="17.85546875" customWidth="1"/>
    <col min="7" max="7" width="24.140625" customWidth="1"/>
    <col min="8" max="8" width="22.42578125" bestFit="1" customWidth="1"/>
    <col min="9" max="9" width="20.28515625" customWidth="1"/>
    <col min="10" max="10" width="22" customWidth="1"/>
    <col min="11" max="11" width="21.140625" bestFit="1" customWidth="1"/>
    <col min="12" max="12" width="15.5703125" customWidth="1"/>
    <col min="13" max="13" width="18.140625" customWidth="1"/>
    <col min="14" max="14" width="20.28515625" customWidth="1"/>
  </cols>
  <sheetData>
    <row r="1" spans="1:15" s="35" customFormat="1" ht="15.75">
      <c r="A1" s="13" t="s">
        <v>27</v>
      </c>
    </row>
    <row r="2" spans="1:15" s="35" customFormat="1" ht="15.75">
      <c r="A2" s="13"/>
    </row>
    <row r="3" spans="1:15" s="35" customFormat="1" ht="31.5">
      <c r="A3" s="14" t="s">
        <v>1</v>
      </c>
      <c r="B3" s="17">
        <v>45278</v>
      </c>
    </row>
    <row r="4" spans="1:15" s="35" customFormat="1" ht="15.75">
      <c r="A4" s="13"/>
    </row>
    <row r="5" spans="1:15" s="35" customFormat="1" ht="84" customHeight="1">
      <c r="A5" s="36" t="s">
        <v>2</v>
      </c>
      <c r="B5" s="36" t="s">
        <v>3</v>
      </c>
      <c r="C5" s="36" t="s">
        <v>4</v>
      </c>
      <c r="D5" s="37" t="s">
        <v>5</v>
      </c>
      <c r="E5" s="38" t="s">
        <v>6</v>
      </c>
      <c r="F5" s="38" t="s">
        <v>7</v>
      </c>
      <c r="G5" s="39" t="s">
        <v>8</v>
      </c>
      <c r="H5" s="9" t="s">
        <v>41</v>
      </c>
      <c r="I5" s="40" t="s">
        <v>28</v>
      </c>
      <c r="J5" s="40" t="s">
        <v>11</v>
      </c>
      <c r="K5" s="40" t="s">
        <v>12</v>
      </c>
      <c r="L5" s="41" t="s">
        <v>13</v>
      </c>
      <c r="M5" s="42" t="s">
        <v>14</v>
      </c>
      <c r="N5" s="41" t="s">
        <v>15</v>
      </c>
    </row>
    <row r="6" spans="1:15" s="79" customFormat="1" ht="32.65" customHeight="1">
      <c r="A6" s="77" t="s">
        <v>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5" s="81" customFormat="1" ht="28.5" customHeight="1">
      <c r="A7" s="82" t="s">
        <v>17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0"/>
    </row>
    <row r="8" spans="1:15" s="35" customFormat="1" ht="31.5">
      <c r="A8" s="36" t="s">
        <v>17</v>
      </c>
      <c r="B8" s="43" t="s">
        <v>18</v>
      </c>
      <c r="C8" s="43" t="s">
        <v>19</v>
      </c>
      <c r="D8" s="43" t="s">
        <v>20</v>
      </c>
      <c r="E8" s="51">
        <v>35</v>
      </c>
      <c r="F8" s="64">
        <v>16</v>
      </c>
      <c r="G8" s="64">
        <v>40</v>
      </c>
      <c r="H8" s="52">
        <f>G8/E8*100</f>
        <v>114.28571428571428</v>
      </c>
      <c r="I8" s="53">
        <v>2</v>
      </c>
      <c r="J8" s="53">
        <v>2</v>
      </c>
      <c r="K8" s="44">
        <f>J8/I8*100</f>
        <v>100</v>
      </c>
      <c r="L8" s="45">
        <v>40</v>
      </c>
      <c r="M8" s="45">
        <v>175</v>
      </c>
      <c r="N8" s="2" t="s">
        <v>21</v>
      </c>
    </row>
    <row r="9" spans="1:15" s="35" customFormat="1" ht="31.5">
      <c r="A9" s="36" t="s">
        <v>17</v>
      </c>
      <c r="B9" s="43" t="s">
        <v>22</v>
      </c>
      <c r="C9" s="43" t="s">
        <v>23</v>
      </c>
      <c r="D9" s="48" t="s">
        <v>24</v>
      </c>
      <c r="E9" s="46">
        <v>120</v>
      </c>
      <c r="F9" s="62">
        <v>58</v>
      </c>
      <c r="G9" s="62">
        <v>233</v>
      </c>
      <c r="H9" s="47">
        <f>G9/E9*100</f>
        <v>194.16666666666666</v>
      </c>
      <c r="I9" s="44">
        <v>5</v>
      </c>
      <c r="J9" s="44">
        <v>2</v>
      </c>
      <c r="K9" s="44">
        <f>J9/I9*100</f>
        <v>40</v>
      </c>
      <c r="L9" s="16" t="s">
        <v>21</v>
      </c>
      <c r="M9" s="16" t="s">
        <v>21</v>
      </c>
      <c r="N9" s="2" t="s">
        <v>21</v>
      </c>
      <c r="O9" s="35" t="s">
        <v>29</v>
      </c>
    </row>
    <row r="10" spans="1:15" ht="30">
      <c r="A10" s="12"/>
      <c r="B10" s="12"/>
      <c r="E10" s="60" t="s">
        <v>30</v>
      </c>
      <c r="F10" s="65" t="s">
        <v>40</v>
      </c>
      <c r="G10" s="65" t="s">
        <v>44</v>
      </c>
      <c r="H10" s="66"/>
    </row>
    <row r="11" spans="1:15">
      <c r="A11" s="12"/>
      <c r="B11" s="12"/>
      <c r="F11" s="60" t="s">
        <v>26</v>
      </c>
    </row>
  </sheetData>
  <mergeCells count="2">
    <mergeCell ref="A6:XFD6"/>
    <mergeCell ref="A7:XF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zoomScale="81" zoomScaleNormal="85" workbookViewId="0">
      <selection activeCell="I19" sqref="I19"/>
    </sheetView>
  </sheetViews>
  <sheetFormatPr defaultRowHeight="15"/>
  <cols>
    <col min="1" max="1" width="16.28515625" customWidth="1"/>
    <col min="2" max="2" width="20.5703125" customWidth="1"/>
    <col min="3" max="3" width="17" customWidth="1"/>
    <col min="4" max="4" width="21.28515625" customWidth="1"/>
    <col min="5" max="5" width="21.85546875" customWidth="1"/>
    <col min="6" max="6" width="19.7109375" customWidth="1"/>
    <col min="7" max="7" width="17.85546875" customWidth="1"/>
    <col min="8" max="8" width="13.85546875" customWidth="1"/>
    <col min="9" max="9" width="24.28515625" customWidth="1"/>
    <col min="10" max="10" width="24.140625" customWidth="1"/>
    <col min="11" max="11" width="21.140625" bestFit="1" customWidth="1"/>
    <col min="12" max="12" width="12" bestFit="1" customWidth="1"/>
    <col min="13" max="14" width="33.28515625" bestFit="1" customWidth="1"/>
  </cols>
  <sheetData>
    <row r="1" spans="1:15" ht="15.75">
      <c r="A1" s="13" t="s">
        <v>31</v>
      </c>
    </row>
    <row r="2" spans="1:15">
      <c r="A2" s="1"/>
    </row>
    <row r="3" spans="1:15" ht="31.5">
      <c r="A3" s="14" t="s">
        <v>1</v>
      </c>
      <c r="B3" s="17">
        <v>45278</v>
      </c>
    </row>
    <row r="4" spans="1:15">
      <c r="A4" s="1"/>
    </row>
    <row r="5" spans="1:15" ht="84" customHeight="1">
      <c r="A5" s="5" t="s">
        <v>2</v>
      </c>
      <c r="B5" s="5" t="s">
        <v>3</v>
      </c>
      <c r="C5" s="5" t="s">
        <v>4</v>
      </c>
      <c r="D5" s="3" t="s">
        <v>5</v>
      </c>
      <c r="E5" s="9" t="s">
        <v>6</v>
      </c>
      <c r="F5" s="9" t="s">
        <v>7</v>
      </c>
      <c r="G5" s="10" t="s">
        <v>8</v>
      </c>
      <c r="H5" s="9" t="s">
        <v>32</v>
      </c>
      <c r="I5" s="11" t="s">
        <v>33</v>
      </c>
      <c r="J5" s="11" t="s">
        <v>11</v>
      </c>
      <c r="K5" s="11" t="s">
        <v>12</v>
      </c>
      <c r="L5" s="4" t="s">
        <v>13</v>
      </c>
      <c r="M5" s="6" t="s">
        <v>14</v>
      </c>
      <c r="N5" s="4" t="s">
        <v>15</v>
      </c>
    </row>
    <row r="6" spans="1:15" s="85" customFormat="1" ht="25.5" customHeight="1">
      <c r="A6" s="86" t="s">
        <v>17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4"/>
    </row>
    <row r="7" spans="1:15" ht="30">
      <c r="A7" s="5" t="s">
        <v>17</v>
      </c>
      <c r="B7" s="8" t="s">
        <v>18</v>
      </c>
      <c r="C7" s="8" t="s">
        <v>19</v>
      </c>
      <c r="D7" s="8" t="s">
        <v>20</v>
      </c>
      <c r="E7" s="54">
        <v>20</v>
      </c>
      <c r="F7" s="63">
        <v>0</v>
      </c>
      <c r="G7" s="67">
        <v>21</v>
      </c>
      <c r="H7" s="55">
        <f>G7/E7*100</f>
        <v>105</v>
      </c>
      <c r="I7" s="56">
        <v>2</v>
      </c>
      <c r="J7" s="58">
        <v>2</v>
      </c>
      <c r="K7" s="15">
        <f>J7/I7*100</f>
        <v>100</v>
      </c>
      <c r="L7" s="2">
        <v>21</v>
      </c>
      <c r="M7" s="16">
        <v>90</v>
      </c>
      <c r="N7" s="2" t="s">
        <v>21</v>
      </c>
    </row>
    <row r="8" spans="1:15" ht="30">
      <c r="A8" s="5" t="s">
        <v>17</v>
      </c>
      <c r="B8" s="8" t="s">
        <v>22</v>
      </c>
      <c r="C8" s="8" t="s">
        <v>23</v>
      </c>
      <c r="D8" s="7" t="s">
        <v>24</v>
      </c>
      <c r="E8" s="54">
        <v>65</v>
      </c>
      <c r="F8" s="54">
        <v>10</v>
      </c>
      <c r="G8" s="54">
        <v>74</v>
      </c>
      <c r="H8" s="55">
        <f>G8/E8*100</f>
        <v>113.84615384615384</v>
      </c>
      <c r="I8" s="56">
        <v>2</v>
      </c>
      <c r="J8" s="58">
        <v>2</v>
      </c>
      <c r="K8" s="15">
        <f>J8/I8*100</f>
        <v>100</v>
      </c>
      <c r="L8" s="2" t="s">
        <v>21</v>
      </c>
      <c r="M8" s="16" t="s">
        <v>21</v>
      </c>
      <c r="N8" s="2" t="s">
        <v>21</v>
      </c>
      <c r="O8" s="35" t="s">
        <v>29</v>
      </c>
    </row>
    <row r="9" spans="1:15" ht="30">
      <c r="A9" s="12"/>
      <c r="B9" s="12"/>
      <c r="E9" s="60" t="s">
        <v>34</v>
      </c>
      <c r="F9" s="60" t="s">
        <v>26</v>
      </c>
      <c r="G9" s="69" t="s">
        <v>35</v>
      </c>
    </row>
    <row r="10" spans="1:15">
      <c r="A10" s="12"/>
      <c r="B10" s="12"/>
      <c r="E10" t="s">
        <v>26</v>
      </c>
    </row>
  </sheetData>
  <mergeCells count="1">
    <mergeCell ref="A6:XFD6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tabSelected="1" topLeftCell="A3" zoomScaleNormal="100" workbookViewId="0">
      <selection activeCell="H14" sqref="H14"/>
    </sheetView>
  </sheetViews>
  <sheetFormatPr defaultRowHeight="15"/>
  <cols>
    <col min="1" max="1" width="16.28515625" customWidth="1"/>
    <col min="2" max="2" width="20.5703125" customWidth="1"/>
    <col min="3" max="3" width="17" customWidth="1"/>
    <col min="4" max="4" width="21.28515625" customWidth="1"/>
    <col min="5" max="5" width="21.85546875" customWidth="1"/>
    <col min="6" max="6" width="19.7109375" customWidth="1"/>
    <col min="7" max="7" width="17.85546875" customWidth="1"/>
    <col min="8" max="8" width="13.85546875" customWidth="1"/>
    <col min="9" max="9" width="24.28515625" customWidth="1"/>
    <col min="10" max="10" width="24.140625" customWidth="1"/>
    <col min="11" max="11" width="30.5703125" bestFit="1" customWidth="1"/>
    <col min="12" max="12" width="16.85546875" bestFit="1" customWidth="1"/>
    <col min="13" max="13" width="34.85546875" bestFit="1" customWidth="1"/>
    <col min="14" max="14" width="35.85546875" bestFit="1" customWidth="1"/>
  </cols>
  <sheetData>
    <row r="1" spans="1:15" ht="15.75">
      <c r="A1" s="13" t="s">
        <v>36</v>
      </c>
    </row>
    <row r="2" spans="1:15">
      <c r="A2" s="1"/>
    </row>
    <row r="3" spans="1:15" ht="31.5">
      <c r="A3" s="14" t="s">
        <v>1</v>
      </c>
      <c r="B3" s="17">
        <v>45278</v>
      </c>
    </row>
    <row r="4" spans="1:15">
      <c r="A4" s="1"/>
    </row>
    <row r="5" spans="1:15" ht="84" customHeight="1">
      <c r="A5" s="5" t="s">
        <v>2</v>
      </c>
      <c r="B5" s="5" t="s">
        <v>3</v>
      </c>
      <c r="C5" s="5" t="s">
        <v>4</v>
      </c>
      <c r="D5" s="3" t="s">
        <v>5</v>
      </c>
      <c r="E5" s="9" t="s">
        <v>6</v>
      </c>
      <c r="F5" s="9" t="s">
        <v>7</v>
      </c>
      <c r="G5" s="10" t="s">
        <v>8</v>
      </c>
      <c r="H5" s="9" t="s">
        <v>37</v>
      </c>
      <c r="I5" s="11" t="s">
        <v>38</v>
      </c>
      <c r="J5" s="11" t="s">
        <v>11</v>
      </c>
      <c r="K5" s="11" t="s">
        <v>12</v>
      </c>
      <c r="L5" s="4" t="s">
        <v>13</v>
      </c>
      <c r="M5" s="6" t="s">
        <v>14</v>
      </c>
      <c r="N5" s="4" t="s">
        <v>15</v>
      </c>
    </row>
    <row r="6" spans="1:15" s="85" customFormat="1" ht="28.5" customHeight="1">
      <c r="A6" s="86" t="s">
        <v>17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4"/>
    </row>
    <row r="7" spans="1:15" ht="30">
      <c r="A7" s="5" t="s">
        <v>17</v>
      </c>
      <c r="B7" s="8" t="s">
        <v>18</v>
      </c>
      <c r="C7" s="8" t="s">
        <v>19</v>
      </c>
      <c r="D7" s="8" t="s">
        <v>20</v>
      </c>
      <c r="E7" s="54">
        <v>20</v>
      </c>
      <c r="F7" s="67">
        <v>13</v>
      </c>
      <c r="G7" s="67">
        <v>13</v>
      </c>
      <c r="H7" s="55">
        <f>G7/E7*100</f>
        <v>65</v>
      </c>
      <c r="I7" s="56">
        <v>2</v>
      </c>
      <c r="J7" s="58">
        <v>1</v>
      </c>
      <c r="K7" s="15">
        <f>J7/I7*100</f>
        <v>50</v>
      </c>
      <c r="L7" s="2">
        <v>14</v>
      </c>
      <c r="M7" s="16">
        <v>133</v>
      </c>
      <c r="N7" s="2" t="s">
        <v>21</v>
      </c>
    </row>
    <row r="8" spans="1:15" ht="30">
      <c r="A8" s="5" t="s">
        <v>17</v>
      </c>
      <c r="B8" s="8" t="s">
        <v>22</v>
      </c>
      <c r="C8" s="8" t="s">
        <v>23</v>
      </c>
      <c r="D8" s="7" t="s">
        <v>24</v>
      </c>
      <c r="E8" s="54">
        <v>65</v>
      </c>
      <c r="F8" s="54">
        <v>1</v>
      </c>
      <c r="G8" s="54">
        <v>58</v>
      </c>
      <c r="H8" s="55">
        <f>G8/E8*100</f>
        <v>89.230769230769241</v>
      </c>
      <c r="I8" s="56">
        <v>2</v>
      </c>
      <c r="J8" s="15">
        <v>1</v>
      </c>
      <c r="K8" s="15">
        <f>J8/I8*100</f>
        <v>50</v>
      </c>
      <c r="L8" s="2" t="s">
        <v>21</v>
      </c>
      <c r="M8" s="16" t="s">
        <v>21</v>
      </c>
      <c r="N8" s="2" t="s">
        <v>21</v>
      </c>
      <c r="O8" s="35" t="s">
        <v>29</v>
      </c>
    </row>
    <row r="9" spans="1:15">
      <c r="A9" s="12"/>
      <c r="B9" s="12"/>
      <c r="E9" t="s">
        <v>39</v>
      </c>
      <c r="F9" s="65" t="s">
        <v>42</v>
      </c>
    </row>
    <row r="10" spans="1:15">
      <c r="A10" s="12"/>
      <c r="B10" s="12"/>
    </row>
  </sheetData>
  <mergeCells count="1">
    <mergeCell ref="A6:XFD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9D8179EBE6EBE489968CAC7AE0A8BE8" ma:contentTypeVersion="12" ma:contentTypeDescription="Luo uusi asiakirja." ma:contentTypeScope="" ma:versionID="dadc82ce823eee4ca9ac49136d43d1ea">
  <xsd:schema xmlns:xsd="http://www.w3.org/2001/XMLSchema" xmlns:xs="http://www.w3.org/2001/XMLSchema" xmlns:p="http://schemas.microsoft.com/office/2006/metadata/properties" xmlns:ns2="ef25e6b1-b7db-4f91-a15f-8cbd35130190" xmlns:ns3="685aa9f4-04f5-4894-95b2-8d889658d5e9" targetNamespace="http://schemas.microsoft.com/office/2006/metadata/properties" ma:root="true" ma:fieldsID="4b0c8df4cfa5431d5be0549eac8133a7" ns2:_="" ns3:_="">
    <xsd:import namespace="ef25e6b1-b7db-4f91-a15f-8cbd35130190"/>
    <xsd:import namespace="685aa9f4-04f5-4894-95b2-8d889658d5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5e6b1-b7db-4f91-a15f-8cbd35130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Kuvien tunnisteet" ma:readOnly="false" ma:fieldId="{5cf76f15-5ced-4ddc-b409-7134ff3c332f}" ma:taxonomyMulti="true" ma:sspId="16d585da-1e51-4695-83ee-0db74bf77a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aa9f4-04f5-4894-95b2-8d889658d5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b3c13a0-4674-41f7-8344-61b77d4dbfe1}" ma:internalName="TaxCatchAll" ma:showField="CatchAllData" ma:web="685aa9f4-04f5-4894-95b2-8d889658d5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5aa9f4-04f5-4894-95b2-8d889658d5e9" xsi:nil="true"/>
    <lcf76f155ced4ddcb4097134ff3c332f xmlns="ef25e6b1-b7db-4f91-a15f-8cbd35130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A313054-9299-4FFF-85D2-014FF3027FCA}"/>
</file>

<file path=customXml/itemProps2.xml><?xml version="1.0" encoding="utf-8"?>
<ds:datastoreItem xmlns:ds="http://schemas.openxmlformats.org/officeDocument/2006/customXml" ds:itemID="{4B85C6EF-D509-4F97-9A79-2E44CFE2F2B5}"/>
</file>

<file path=customXml/itemProps3.xml><?xml version="1.0" encoding="utf-8"?>
<ds:datastoreItem xmlns:ds="http://schemas.openxmlformats.org/officeDocument/2006/customXml" ds:itemID="{CFB16FF3-5F19-467C-B8FA-FD8FBE784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YTA-alueen koonti</vt:lpstr>
      <vt:lpstr>Pirkanmaan hva</vt:lpstr>
      <vt:lpstr>Etelä-Pohjanmaan hva</vt:lpstr>
      <vt:lpstr>Kanta-Hämeen hva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Outi Linnaranta</dc:creator>
  <cp:keywords/>
  <dc:description/>
  <cp:lastModifiedBy>Ahonen Juha Herman</cp:lastModifiedBy>
  <cp:revision/>
  <dcterms:created xsi:type="dcterms:W3CDTF">2022-04-05T08:11:03Z</dcterms:created>
  <dcterms:modified xsi:type="dcterms:W3CDTF">2023-12-19T11:00:08Z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0x01010019D8179EBE6EBE489968CAC7AE0A8BE8</vt:lpwstr>
  </property>
</Properties>
</file>