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hussote.sharepoint.com/teams/Terapiatetulinjaan-hanke/Shared Documents/General/Raportointi/Excel-raportointi ministeriölle/"/>
    </mc:Choice>
  </mc:AlternateContent>
  <xr:revisionPtr revIDLastSave="1436" documentId="8_{2BF7BFF0-313C-4C18-B43D-D9D19AB4FAB5}" xr6:coauthVersionLast="47" xr6:coauthVersionMax="47" xr10:uidLastSave="{EFE86D06-60F5-41CD-A8A3-933F1E6AD158}"/>
  <bookViews>
    <workbookView xWindow="-120" yWindow="-120" windowWidth="29040" windowHeight="15840" activeTab="4" xr2:uid="{00000000-000D-0000-FFFF-FFFF00000000}"/>
  </bookViews>
  <sheets>
    <sheet name="YTA-alueen koonti" sheetId="3" r:id="rId1"/>
    <sheet name="Koordinaatiohanke" sheetId="5" r:id="rId2"/>
    <sheet name="Etelä-Karjala" sheetId="1" r:id="rId3"/>
    <sheet name="Helsinki" sheetId="2" r:id="rId4"/>
    <sheet name="Itä-Uusimaa" sheetId="4" r:id="rId5"/>
    <sheet name="Keski-Uusimaa" sheetId="14" r:id="rId6"/>
    <sheet name="Kymenlaakso" sheetId="13" r:id="rId7"/>
    <sheet name="Länsi-Uusimaa" sheetId="11" r:id="rId8"/>
    <sheet name="Päijät-Häme" sheetId="12" r:id="rId9"/>
    <sheet name="Vantaa-Kerava" sheetId="10" r:id="rId10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6" i="3" l="1"/>
  <c r="F26" i="3"/>
  <c r="I27" i="14"/>
  <c r="F27" i="14"/>
  <c r="I27" i="2"/>
  <c r="I27" i="11"/>
  <c r="F27" i="11"/>
  <c r="F42" i="3"/>
  <c r="I26" i="13"/>
  <c r="F26" i="13"/>
  <c r="H25" i="3" l="1"/>
  <c r="F26" i="14"/>
  <c r="I26" i="14"/>
  <c r="I26" i="2"/>
  <c r="I31" i="11"/>
  <c r="I30" i="13"/>
  <c r="I31" i="2" l="1"/>
  <c r="I15" i="14" l="1"/>
  <c r="H48" i="3"/>
  <c r="E42" i="3"/>
  <c r="F44" i="14"/>
  <c r="E25" i="3"/>
  <c r="K15" i="3" l="1"/>
  <c r="H15" i="3"/>
  <c r="E15" i="3"/>
  <c r="H42" i="3" l="1"/>
  <c r="J27" i="11"/>
  <c r="H31" i="3" l="1"/>
  <c r="H30" i="3" l="1"/>
  <c r="G59" i="3" l="1"/>
  <c r="H59" i="3" s="1"/>
  <c r="J48" i="3"/>
  <c r="K48" i="3" s="1"/>
</calcChain>
</file>

<file path=xl/sharedStrings.xml><?xml version="1.0" encoding="utf-8"?>
<sst xmlns="http://schemas.openxmlformats.org/spreadsheetml/2006/main" count="1615" uniqueCount="142">
  <si>
    <t>YTA-alue 1 HYKS</t>
  </si>
  <si>
    <t>Raportoinnin ajankohta:</t>
  </si>
  <si>
    <r>
      <rPr>
        <b/>
        <u/>
        <sz val="12"/>
        <color rgb="FFFF0000"/>
        <rFont val="Calibri"/>
        <family val="2"/>
        <scheme val="minor"/>
      </rPr>
      <t xml:space="preserve">Ohje: </t>
    </r>
    <r>
      <rPr>
        <b/>
        <sz val="12"/>
        <color rgb="FFFF0000"/>
        <rFont val="Calibri"/>
        <family val="2"/>
        <scheme val="minor"/>
      </rPr>
      <t xml:space="preserve">Yhdistä hyvinvointialueiden ja koordinaatiohankkeen tiedot  raportointipohjaan, korjaa yllä oleva päivämäärä ja tallenna tiedosto uudella nimellä. </t>
    </r>
  </si>
  <si>
    <t>Tälle YTA-alueen välilehdelle lasketaan yhteen kaikki koulutukset muilta sivuilta.</t>
  </si>
  <si>
    <t>Täytä sarakkeet B-E  ja I ensimmäisen raportin palautuksen yhteydessä. Korvaa sarakkeeseessa B  esimerkkimenetelmät (menetelmiä 1 jne) hankkeessa käyttöönotettaville menetelmillä. Jatkossa riittää, että täytetään sarakkeita F-H ja J-N.</t>
  </si>
  <si>
    <t>Ikäryhmä</t>
  </si>
  <si>
    <t>Menetelmä</t>
  </si>
  <si>
    <t>Toimenpidekoodi</t>
  </si>
  <si>
    <t>Mitä hoidetaan</t>
  </si>
  <si>
    <t>Suunnitelma koulutettavian menetelmäosaajien määrästä 2023 loppuun, n</t>
  </si>
  <si>
    <t>Menetelmäosaajia koulutettu edellisestä raportointikerrasta, n</t>
  </si>
  <si>
    <t>Menetelmäosaajia koulutettu yhteensä 2020 alusta, n</t>
  </si>
  <si>
    <t>Koulutettujen menetelmäosaajien % suunnitellusta koulutusten kokonaismäärästä (G/E)</t>
  </si>
  <si>
    <t>Suunnitelma koulutettavien menetelmäohjaajien määrästä 2023 loppuun, n.</t>
  </si>
  <si>
    <t>Menetelmäohjaajia koulutettu yhteensä 2020 alusta, n</t>
  </si>
  <si>
    <t>Koulutettujen menetelmäohjaajien % suunnitellusta koulutusten kokonaismäärästä (J/I)</t>
  </si>
  <si>
    <t>Menetelmää käyttäneet yhteensä 2020 alusta, n</t>
  </si>
  <si>
    <t>Hoitojaksoja aloitettu yhteensä 2020 alusta, n</t>
  </si>
  <si>
    <t>Tarve erikoissairaanhoitoon niistä, jotka aloittaneet ko menetelmän hoitojakson perustasolla 2020 alusta, %</t>
  </si>
  <si>
    <t>LAPSET</t>
  </si>
  <si>
    <t>1. VAIKUTTAVAT INTERVENTIOT (A ja B näyttö, Käypä hoito; intervention sisältö on kuvattu tarkasti ja sen vaikuttavuus on osoitettu, ammattilainen saa koulutuksen lisäksi menetelmäohjausta)</t>
  </si>
  <si>
    <t>Ihmeelliset vuodet</t>
  </si>
  <si>
    <t>IEP03, IDR23</t>
  </si>
  <si>
    <t>Käytöshäiriöt</t>
  </si>
  <si>
    <t>CoolKids</t>
  </si>
  <si>
    <t>IDY19, IDR11</t>
  </si>
  <si>
    <t>Ahdistuneisuus</t>
  </si>
  <si>
    <t>196*</t>
  </si>
  <si>
    <t>LAPSET JA NUORET</t>
  </si>
  <si>
    <t xml:space="preserve">Lasten ja nuorten ahdistuksen lyhytinterventio </t>
  </si>
  <si>
    <t>IDY03</t>
  </si>
  <si>
    <t>Ahdistuneisuus ja pakko-oireet (varhainen hoito ja ongelmien ennaltaehkäisy)</t>
  </si>
  <si>
    <t>2. STRUKTUROIDUT MENETELMÄT (esim. Kasvun tuki- sivusto; määritelty kesto ja rakenne, näyttö vaikuttavuudesta niukka)</t>
  </si>
  <si>
    <t>Muut vanhempain ohjauksen menetelmät</t>
  </si>
  <si>
    <t>IHZ10</t>
  </si>
  <si>
    <t>Lapset puheeksi</t>
  </si>
  <si>
    <t>IEP09</t>
  </si>
  <si>
    <t>Riskiä ehkäisevä</t>
  </si>
  <si>
    <t>Friends</t>
  </si>
  <si>
    <t>IDR13</t>
  </si>
  <si>
    <t>Oireita ehkäisevä</t>
  </si>
  <si>
    <t>3. UUDET INTERVENTIOT (sisältö, määritelty kesto ja rakenne on kuvattu)</t>
  </si>
  <si>
    <t>Tunteiden hallinta (DKT-pohjainen)</t>
  </si>
  <si>
    <t>IHZ09</t>
  </si>
  <si>
    <t>Tunne- ja vuorovaikutustaito-ohjelmat</t>
  </si>
  <si>
    <t>4. OIREENMUKAINEN HOITO (Oireenmukaisessa hoidossa keskitytään kapeampaan, yleensä asiakkaan omaan motivaatioon pohjaavaan yksittäiseen oireeseen, sen tunnistamiseen ja hallintaan liittyvään tukeen. Hoito sisältää tietoa oireeseen vaikuttavista tekijöistä ja niiden hallinnasta sekä hallintaharjoituksia.)</t>
  </si>
  <si>
    <t>PIENET LAPSET</t>
  </si>
  <si>
    <t>Ohjattu omahoito</t>
  </si>
  <si>
    <t>IHZ19</t>
  </si>
  <si>
    <t>kohderyhmänä pienten lasten vanhemmat</t>
  </si>
  <si>
    <t>kohderyhmänä  lasten vanhemmat</t>
  </si>
  <si>
    <t>0-7 %</t>
  </si>
  <si>
    <t>NUORET</t>
  </si>
  <si>
    <t>IPC-N</t>
  </si>
  <si>
    <t>IDY27</t>
  </si>
  <si>
    <t xml:space="preserve">Masentuneisuus </t>
  </si>
  <si>
    <t>Cool Kids</t>
  </si>
  <si>
    <t>Kognitiivinen lyhytinterventio</t>
  </si>
  <si>
    <t>IDY22, IDY23, IDY28, IDY29, IDY30, IDR20</t>
  </si>
  <si>
    <t>KKT masennus, ahdistuneisuus, psykoosi, traumafokusoitu, OCD, uni</t>
  </si>
  <si>
    <t>IPT</t>
  </si>
  <si>
    <t>IDY05</t>
  </si>
  <si>
    <t>Masennus</t>
  </si>
  <si>
    <t>Menetelmä 1</t>
  </si>
  <si>
    <t>3. UUDET INTERVENTIOT (kouluttajan itse kokoama menetelmä, jonka vaikuttavuutta ei ole tutkittu; sisältö ja koulutusjärjestelmä tulee olla kuvattuna)</t>
  </si>
  <si>
    <t>Menetelmä 2</t>
  </si>
  <si>
    <t>Menetelmä 3</t>
  </si>
  <si>
    <t>Ahdistuneisuus, masentuneisuus</t>
  </si>
  <si>
    <t>Menetelmä 5</t>
  </si>
  <si>
    <t>AIKUISET</t>
  </si>
  <si>
    <t>IPC</t>
  </si>
  <si>
    <t>-</t>
  </si>
  <si>
    <t>Kognitiivinen lyhytterapia</t>
  </si>
  <si>
    <t>IDY03, IDR17, IDY22</t>
  </si>
  <si>
    <t>Masennus, ahdistus, sosiaalinen jännittäminen, paniikki, unettomuus, alkoholiriipuvuus, aineriippuvuudet, toiminnalliset riippuvuudet.</t>
  </si>
  <si>
    <t>Koulutuksien aikana toteutettu vähintään 552 x 7 =3864 interventiota.  Tämän jälkeen menetelmä rutiinikäytössä osana porrastettua palvelujärjestelmää.</t>
  </si>
  <si>
    <t>Koulutuksien aikana toteutettu vähintään 4 x 3 =12 interventiota.  Tämän jälkeen menetelmä rutiinikäytössä osana porrastettua palvelujärjestelmää.</t>
  </si>
  <si>
    <t>2. STRUKTUROIDUT MENETELMÄT (määritelty kesto ja rakenne, näyttö vaikuttavuudesta niukka)</t>
  </si>
  <si>
    <t>Menetelmä 4</t>
  </si>
  <si>
    <t>Ei sovellu</t>
  </si>
  <si>
    <t xml:space="preserve">Koulutuksen(4-5 t verkkokoulutus) jälkeen menetelmä on osa alueellista porrastettua palvelujärjestelmää. </t>
  </si>
  <si>
    <t>Menetelmä 6</t>
  </si>
  <si>
    <t>IKÄÄNTYNEET</t>
  </si>
  <si>
    <t>sisältyy aikuisten koulutusmääriin</t>
  </si>
  <si>
    <t>Menetelmä 7</t>
  </si>
  <si>
    <r>
      <t>YTA-alue 1 (</t>
    </r>
    <r>
      <rPr>
        <b/>
        <sz val="12"/>
        <color rgb="FFFF0000"/>
        <rFont val="Calibri"/>
        <family val="2"/>
        <scheme val="minor"/>
      </rPr>
      <t>täytä nimi</t>
    </r>
    <r>
      <rPr>
        <b/>
        <sz val="12"/>
        <color theme="1"/>
        <rFont val="Calibri"/>
        <family val="2"/>
        <scheme val="minor"/>
      </rPr>
      <t>)</t>
    </r>
  </si>
  <si>
    <t>x.x.20xx</t>
  </si>
  <si>
    <r>
      <rPr>
        <b/>
        <u/>
        <sz val="12"/>
        <color rgb="FFFF0000"/>
        <rFont val="Calibri"/>
        <family val="2"/>
        <scheme val="minor"/>
      </rPr>
      <t xml:space="preserve">Ohje: </t>
    </r>
    <r>
      <rPr>
        <b/>
        <sz val="12"/>
        <color rgb="FFFF0000"/>
        <rFont val="Calibri"/>
        <family val="2"/>
        <scheme val="minor"/>
      </rPr>
      <t xml:space="preserve">Täydennä koordinaatiohankkeen osalta yliopistoklinikan tiedot raportointipohjaa, korjaa yllä oleva päivämäärä ja tallenna tiedosto uudella nimellä. </t>
    </r>
  </si>
  <si>
    <t xml:space="preserve">Koordinaatiohankkeen lehdelle kirjataan vain koordinaatiohankkeen suoraan toteuttaman työn tiedot. Tähän kuuluu esimerkiksi menetelmäohjausta edeltävä IPT-koulutus, joka kustannetaan koordinaatiohankkeen rahoituksesta. Mikäli koordinaatiohanke ei erikseen kouluta osaajia, täytetään vain YTA-alueen välilehdelle hyvinvointialueiden yhteenlasketut tiedot. </t>
  </si>
  <si>
    <t>Etelä-Karjala</t>
  </si>
  <si>
    <t xml:space="preserve">Ohje: Täydennä Tulevaisuuden sote-keskus -ohjelman osalta tiedot (ei LAPE-momentin tiedot) raportointipohjaan, korjaa yllä oleva päivämäärä ja tallenna tiedosto uudella nimellä. </t>
  </si>
  <si>
    <t>Tiedot täytetään koskemaan raportointikautta (sarake E) ja kumulatiivisesti kuvaamaan lukumääriä hankkeen alusta 2020 alkaen (sarakkeet F-J). Ensimmäiselle lehdelle yliopistoklinikka koostaa tiedot YTA-alueen tasolla.</t>
  </si>
  <si>
    <t>Täytä sarakkeet B-D ensimmäisen raportin palautuksen yhteydessä.  Korvaa sarakkeeseessa B  esimerkkimenetelmät (menetelmiä 1 jne) hankkeessa käyttöönotettaville menetelmillä. Jatkossa riittää, että täytetään sarakkeita E-J.</t>
  </si>
  <si>
    <t xml:space="preserve">Tarve erikoissairaanhoitoon niistä, jotka aloittaneet ko menetelmän hoitojakson perustasolla 2020 alusta, % </t>
  </si>
  <si>
    <t>ei uutta</t>
  </si>
  <si>
    <t>suunnitelma 2</t>
  </si>
  <si>
    <t>Koulutuksien aikana toteutettu yhteensä vähintään 52 x 7 = 364. Tämän jälkeen menetelmä rutiinikäytössä osana porrastettua palvelujärjestelmää.</t>
  </si>
  <si>
    <t>Helsinki</t>
  </si>
  <si>
    <t>nuoret ja lapset</t>
  </si>
  <si>
    <t>Koulutuksen aikana vähintään 186 x 7 = 1302. Tämän jälkeen menetelmä rutiinikäytössä osana porrastettua palvelujärjestelmää.</t>
  </si>
  <si>
    <t>Koulutuksen aikana vähintään 4 x 3 = 12. Tämän jälkeen menetelmä rutiinikäytössä osana porrastettua palvelujärjestelmää.</t>
  </si>
  <si>
    <t>Itä-Uusimaa</t>
  </si>
  <si>
    <t>Koulutuksen aikana keskimäärin 25 x 7 = 175. Tämän jälkeen menetelmä rutiinikäytössä osana porrastettua palvelujärjestelmää.</t>
  </si>
  <si>
    <t>Keski-Uusimaa</t>
  </si>
  <si>
    <t>Koulutuksen aikana keskimäärin 52 x 7 = 364. Tämän jälkeen menetelmä rutiinikäytössä osana porrastettua palvelujärjestelmää.</t>
  </si>
  <si>
    <t>Kymenlaakso</t>
  </si>
  <si>
    <t>Koulutuksen aikana vähintään 32 x 7 = 224. Tämän jälkeen menetelmä rutiinikäytössä osana porrastettua palvelujärjestelmää.</t>
  </si>
  <si>
    <t>Länsi-Uusimaa</t>
  </si>
  <si>
    <t>Koulutuksen aikana vähintään 110 x 7 = 770. Tämän jälkeen menetelmä rutiinikäytössä osana porrastettua palvelujärjestelmää.</t>
  </si>
  <si>
    <t>Päijät-Häme</t>
  </si>
  <si>
    <t>Koulutuksen aikana vähintään 44 x 7 = 308. Tämän jälkeen menetelmä rutiinikäytössä osana porrastettua palvelujärjestelmää.</t>
  </si>
  <si>
    <t>Vantaa-Kerava</t>
  </si>
  <si>
    <t>Koulutuksen aikana vähintään 53 x 7 = 371. Tämän jälkeen menetelmä rutiinikäytössä osana porrastettua palvelujärjestelmää.</t>
  </si>
  <si>
    <t>Tunnekeskeinen pari-interventio</t>
  </si>
  <si>
    <t>Parisuhteen ongelmat</t>
  </si>
  <si>
    <t>Koulutus alkanut v. 2023 lopussa, ei vielä tiedossa</t>
  </si>
  <si>
    <t>Koulutuksen aikana 6 x 1 = 6. Tämän jälkeen menetelmä rutiinikäytössä osana porrastettua palvelujärjestelmää.</t>
  </si>
  <si>
    <t>Koulutuksen aikana 9 x 1 = 9. Tämän jälkeen menetelmä rutiinikäytössä osana porrastettua palvelujärjestelmää.</t>
  </si>
  <si>
    <t>Koulutuksien aikana 15 x 1 = 15. Tämän jälkeen menetelmä rutiinikäytössä osana porrastettua palvelujärjestelmää.</t>
  </si>
  <si>
    <t>IDP10</t>
  </si>
  <si>
    <t>1?</t>
  </si>
  <si>
    <t>päivitetty 15.2</t>
  </si>
  <si>
    <t>Ei uutta</t>
  </si>
  <si>
    <t>Muuta</t>
  </si>
  <si>
    <t xml:space="preserve">Koulutus jatkunut syksyllä 2023 aaltoina, ja kevään 2024 valmistuu vielä 10 menetelmäosaajaa. Hoitojaksot perustuvat koulutuksen aikaiseen seurantaan - kaikkia aloitettuja hoitoja ei tiedossa. </t>
  </si>
  <si>
    <t xml:space="preserve">Hoitojaksot perustuvat koulutuksen aikaiseen seurantaan. Kaikkia aloitettuja hoitoja ei tiedossa. </t>
  </si>
  <si>
    <t xml:space="preserve">Koulutus jatkunut syksyllä 2023 aaltoina, ja kevään 2024 valmistuu vielä 13 menetelmäosaajaa. Hoitojaksot perustuvat koulutuksen aikaiseen seurantaan - kaikkia aloitettuja hoitoja ei tiedossa. </t>
  </si>
  <si>
    <t>Ei tietoa</t>
  </si>
  <si>
    <t xml:space="preserve">Koulutus jatkunut syksyllä 2023, ja kevään 2024 valmistuu vielä 9 menetelmäosaajaa. Hoitojaksot perustuvat koulutuksen aikaiseen seurantaan - kaikkia aloitettuja hoitoja ei tiedossa. </t>
  </si>
  <si>
    <t>Ei tieoa</t>
  </si>
  <si>
    <t xml:space="preserve">Luotettavaa tietoa aloitetetuista hoitojaksoista ei ole saatavilla. </t>
  </si>
  <si>
    <t>Alkaneet hoitojaksot raportoitu tietojärjestelmästä ei mahdollista erotella onko lasten vai nuorten ohjattu omahoito.</t>
  </si>
  <si>
    <t xml:space="preserve">Koulutus jatkunut syksyllä 2023 aaltoina, ja kevään 2024 valmistuu vielä noin 90 menetelmäosaajaa. Hoitojaksot perustuvat koulutuksen aikaiseen seurantaan - kaikkia aloitettuja hoitoja ei tiedossa. </t>
  </si>
  <si>
    <t>Koulutus toteutunu aaltoina syksyn 2023 aikana ja kevään 2024 aikana valmistuu vielä 24. Hoitojaksot perustuvat koulutuksen aikaiseen seurantaan - kaikkia aloitettuja hoitoja ei tiedossa.</t>
  </si>
  <si>
    <t xml:space="preserve">Koulutus jatkunut syksyllä 2023 aaltoina, ja kevään 2024 valmistuu vielä noin 40 menetelmäosaajia. Hoitojaksot perustuvat koulutuksen aikaiseen seurantaan - kaikkia aloitettuja hoitoja ei tiedossa. </t>
  </si>
  <si>
    <t xml:space="preserve">Koulutus jatkunut syksyllä 2023 aaltoina, ja kevään 2024 valmistuu vielä noin 10 menetelmäosaajia. Hoitojaksot perustuvat koulutuksen aikaiseen seurantaan - kaikkia aloitettuja hoitoja ei tiedossa. </t>
  </si>
  <si>
    <t xml:space="preserve">Koulutus jatkunut syksyllä 2023 aaltoina, ja kevään 2024 valmistuu vielä noin 16  menetelmäosaajia. Hoitojaksot perustuvat koulutuksen aikaiseen seurantaan - kaikkia aloitettuja hoitoja ei tiedossa. </t>
  </si>
  <si>
    <t xml:space="preserve">*huom.! Lasten klinikan kummien kouluttamat </t>
  </si>
  <si>
    <t>IPC-koulutukset jatkuvat. Aloitettujen IPC-jaksojen lukumäärä heijastelee koulutuksen aikaisia interventioita</t>
  </si>
  <si>
    <t>CK-koulutukset jatkuvat. Aloitettujen CK-jaksojen lukumäärä heijastelee koulutuksen aikaisia interventioita</t>
  </si>
  <si>
    <t>koulutukset jatkuvat</t>
  </si>
  <si>
    <t>Lasten ja nuorten ahdistuksen kognitiivinen lyhytinterventio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</si>
</sst>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Body Font"/>
      <family val="2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2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9C0006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rgb="FF000000"/>
      </patternFill>
    </fill>
    <fill>
      <patternFill patternType="solid">
        <fgColor theme="0" tint="-4.9989318521683403E-2"/>
        <bgColor rgb="FF000000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2F2F2"/>
        <bgColor rgb="FF000000"/>
      </patternFill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theme="9" tint="0.59999389629810485"/>
        <bgColor indexed="65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9" fontId="14" fillId="0" borderId="0" applyFont="0" applyFill="0" applyBorder="0" applyAlignment="0" applyProtection="0"/>
    <xf numFmtId="0" fontId="16" fillId="13" borderId="0" applyNumberFormat="0" applyBorder="0" applyAlignment="0" applyProtection="0"/>
    <xf numFmtId="0" fontId="19" fillId="14" borderId="0" applyNumberFormat="0" applyBorder="0" applyAlignment="0" applyProtection="0"/>
    <xf numFmtId="0" fontId="14" fillId="15" borderId="0" applyNumberFormat="0" applyBorder="0" applyAlignment="0" applyProtection="0"/>
  </cellStyleXfs>
  <cellXfs count="137">
    <xf numFmtId="0" fontId="0" fillId="0" borderId="0" xfId="0"/>
    <xf numFmtId="0" fontId="1" fillId="0" borderId="0" xfId="0" applyFont="1"/>
    <xf numFmtId="0" fontId="3" fillId="0" borderId="0" xfId="0" applyFont="1"/>
    <xf numFmtId="0" fontId="0" fillId="2" borderId="1" xfId="0" applyFill="1" applyBorder="1"/>
    <xf numFmtId="0" fontId="0" fillId="3" borderId="1" xfId="0" applyFill="1" applyBorder="1"/>
    <xf numFmtId="0" fontId="1" fillId="2" borderId="1" xfId="0" applyFont="1" applyFill="1" applyBorder="1" applyAlignment="1">
      <alignment vertical="top" wrapText="1"/>
    </xf>
    <xf numFmtId="0" fontId="1" fillId="3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vertical="top"/>
    </xf>
    <xf numFmtId="0" fontId="4" fillId="3" borderId="1" xfId="0" applyFont="1" applyFill="1" applyBorder="1" applyAlignment="1">
      <alignment vertical="top" wrapText="1"/>
    </xf>
    <xf numFmtId="0" fontId="0" fillId="2" borderId="1" xfId="0" applyFill="1" applyBorder="1" applyAlignment="1">
      <alignment wrapText="1"/>
    </xf>
    <xf numFmtId="0" fontId="0" fillId="2" borderId="1" xfId="0" applyFill="1" applyBorder="1" applyAlignment="1">
      <alignment vertical="top" wrapText="1"/>
    </xf>
    <xf numFmtId="0" fontId="1" fillId="4" borderId="1" xfId="0" applyFont="1" applyFill="1" applyBorder="1" applyAlignment="1">
      <alignment vertical="top" wrapText="1"/>
    </xf>
    <xf numFmtId="0" fontId="4" fillId="4" borderId="1" xfId="0" applyFont="1" applyFill="1" applyBorder="1" applyAlignment="1">
      <alignment vertical="top" wrapText="1"/>
    </xf>
    <xf numFmtId="0" fontId="0" fillId="4" borderId="1" xfId="0" applyFill="1" applyBorder="1" applyAlignment="1">
      <alignment wrapText="1"/>
    </xf>
    <xf numFmtId="0" fontId="0" fillId="4" borderId="1" xfId="0" applyFill="1" applyBorder="1"/>
    <xf numFmtId="0" fontId="0" fillId="4" borderId="3" xfId="0" applyFill="1" applyBorder="1" applyAlignment="1">
      <alignment wrapText="1"/>
    </xf>
    <xf numFmtId="0" fontId="0" fillId="4" borderId="1" xfId="0" applyFill="1" applyBorder="1" applyAlignment="1">
      <alignment vertical="top" wrapText="1"/>
    </xf>
    <xf numFmtId="0" fontId="1" fillId="5" borderId="1" xfId="0" applyFont="1" applyFill="1" applyBorder="1" applyAlignment="1">
      <alignment vertical="top" wrapText="1"/>
    </xf>
    <xf numFmtId="0" fontId="0" fillId="5" borderId="1" xfId="0" applyFill="1" applyBorder="1"/>
    <xf numFmtId="0" fontId="1" fillId="7" borderId="1" xfId="0" applyFont="1" applyFill="1" applyBorder="1" applyAlignment="1">
      <alignment vertical="top"/>
    </xf>
    <xf numFmtId="0" fontId="1" fillId="0" borderId="0" xfId="0" applyFont="1" applyAlignment="1">
      <alignment vertical="top"/>
    </xf>
    <xf numFmtId="0" fontId="0" fillId="7" borderId="1" xfId="0" applyFill="1" applyBorder="1" applyAlignment="1">
      <alignment vertical="top"/>
    </xf>
    <xf numFmtId="0" fontId="0" fillId="0" borderId="0" xfId="0" applyAlignment="1">
      <alignment vertical="top"/>
    </xf>
    <xf numFmtId="0" fontId="0" fillId="2" borderId="1" xfId="0" applyFill="1" applyBorder="1" applyAlignment="1">
      <alignment vertical="top"/>
    </xf>
    <xf numFmtId="0" fontId="0" fillId="2" borderId="2" xfId="0" applyFill="1" applyBorder="1" applyAlignment="1">
      <alignment vertical="top" wrapText="1"/>
    </xf>
    <xf numFmtId="0" fontId="0" fillId="7" borderId="1" xfId="0" applyFill="1" applyBorder="1"/>
    <xf numFmtId="0" fontId="8" fillId="8" borderId="1" xfId="0" applyFont="1" applyFill="1" applyBorder="1" applyAlignment="1">
      <alignment wrapText="1"/>
    </xf>
    <xf numFmtId="0" fontId="8" fillId="8" borderId="1" xfId="0" applyFont="1" applyFill="1" applyBorder="1"/>
    <xf numFmtId="0" fontId="0" fillId="2" borderId="3" xfId="0" applyFill="1" applyBorder="1" applyAlignment="1">
      <alignment vertical="top" wrapText="1"/>
    </xf>
    <xf numFmtId="0" fontId="7" fillId="9" borderId="1" xfId="0" applyFont="1" applyFill="1" applyBorder="1" applyAlignment="1">
      <alignment vertical="top"/>
    </xf>
    <xf numFmtId="0" fontId="5" fillId="0" borderId="0" xfId="0" applyFont="1"/>
    <xf numFmtId="0" fontId="5" fillId="0" borderId="0" xfId="0" applyFont="1" applyAlignment="1">
      <alignment wrapText="1"/>
    </xf>
    <xf numFmtId="0" fontId="10" fillId="0" borderId="0" xfId="0" applyFont="1"/>
    <xf numFmtId="0" fontId="9" fillId="0" borderId="0" xfId="0" applyFont="1"/>
    <xf numFmtId="0" fontId="5" fillId="0" borderId="0" xfId="0" applyFont="1" applyAlignment="1">
      <alignment vertical="top"/>
    </xf>
    <xf numFmtId="0" fontId="5" fillId="0" borderId="0" xfId="0" applyFont="1" applyAlignment="1">
      <alignment vertical="top" wrapText="1"/>
    </xf>
    <xf numFmtId="0" fontId="9" fillId="0" borderId="0" xfId="0" applyFont="1" applyAlignment="1">
      <alignment vertical="top"/>
    </xf>
    <xf numFmtId="0" fontId="10" fillId="0" borderId="0" xfId="0" applyFont="1" applyAlignment="1">
      <alignment vertical="top"/>
    </xf>
    <xf numFmtId="9" fontId="0" fillId="3" borderId="1" xfId="0" applyNumberFormat="1" applyFill="1" applyBorder="1"/>
    <xf numFmtId="0" fontId="0" fillId="11" borderId="0" xfId="0" applyFill="1"/>
    <xf numFmtId="9" fontId="0" fillId="5" borderId="1" xfId="0" applyNumberFormat="1" applyFill="1" applyBorder="1"/>
    <xf numFmtId="9" fontId="0" fillId="4" borderId="1" xfId="0" applyNumberFormat="1" applyFill="1" applyBorder="1"/>
    <xf numFmtId="0" fontId="13" fillId="12" borderId="1" xfId="0" applyFont="1" applyFill="1" applyBorder="1" applyAlignment="1">
      <alignment wrapText="1"/>
    </xf>
    <xf numFmtId="9" fontId="0" fillId="3" borderId="1" xfId="0" applyNumberFormat="1" applyFill="1" applyBorder="1" applyAlignment="1">
      <alignment horizontal="right"/>
    </xf>
    <xf numFmtId="9" fontId="0" fillId="4" borderId="1" xfId="2" applyFont="1" applyFill="1" applyBorder="1"/>
    <xf numFmtId="0" fontId="0" fillId="0" borderId="1" xfId="0" applyBorder="1"/>
    <xf numFmtId="0" fontId="0" fillId="0" borderId="1" xfId="0" applyBorder="1" applyAlignment="1">
      <alignment wrapText="1"/>
    </xf>
    <xf numFmtId="0" fontId="12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1" fillId="2" borderId="8" xfId="0" applyFont="1" applyFill="1" applyBorder="1" applyAlignment="1">
      <alignment vertical="top"/>
    </xf>
    <xf numFmtId="0" fontId="18" fillId="2" borderId="1" xfId="0" applyFont="1" applyFill="1" applyBorder="1"/>
    <xf numFmtId="0" fontId="8" fillId="8" borderId="1" xfId="0" applyFont="1" applyFill="1" applyBorder="1" applyAlignment="1">
      <alignment vertical="top" wrapText="1"/>
    </xf>
    <xf numFmtId="0" fontId="0" fillId="2" borderId="1" xfId="0" applyFill="1" applyBorder="1" applyAlignment="1">
      <alignment horizontal="left" vertical="top" wrapText="1"/>
    </xf>
    <xf numFmtId="0" fontId="0" fillId="2" borderId="1" xfId="0" applyFill="1" applyBorder="1" applyAlignment="1">
      <alignment horizontal="left" vertical="center"/>
    </xf>
    <xf numFmtId="0" fontId="0" fillId="4" borderId="1" xfId="0" applyFill="1" applyBorder="1" applyAlignment="1">
      <alignment vertical="top"/>
    </xf>
    <xf numFmtId="0" fontId="0" fillId="3" borderId="1" xfId="0" applyFill="1" applyBorder="1" applyAlignment="1">
      <alignment vertical="top"/>
    </xf>
    <xf numFmtId="9" fontId="15" fillId="3" borderId="1" xfId="3" applyNumberFormat="1" applyFont="1" applyFill="1" applyBorder="1"/>
    <xf numFmtId="0" fontId="15" fillId="5" borderId="1" xfId="3" applyFont="1" applyFill="1" applyBorder="1"/>
    <xf numFmtId="0" fontId="16" fillId="4" borderId="1" xfId="3" applyFill="1" applyBorder="1"/>
    <xf numFmtId="9" fontId="0" fillId="3" borderId="1" xfId="0" applyNumberFormat="1" applyFill="1" applyBorder="1" applyAlignment="1">
      <alignment wrapText="1"/>
    </xf>
    <xf numFmtId="0" fontId="0" fillId="3" borderId="1" xfId="0" applyFill="1" applyBorder="1" applyAlignment="1">
      <alignment horizontal="left" vertical="top" wrapText="1"/>
    </xf>
    <xf numFmtId="0" fontId="13" fillId="12" borderId="1" xfId="0" applyFont="1" applyFill="1" applyBorder="1" applyAlignment="1">
      <alignment horizontal="left" vertical="top" wrapText="1"/>
    </xf>
    <xf numFmtId="0" fontId="0" fillId="3" borderId="1" xfId="0" applyFill="1" applyBorder="1" applyAlignment="1">
      <alignment vertical="top" wrapText="1"/>
    </xf>
    <xf numFmtId="9" fontId="0" fillId="0" borderId="0" xfId="2" applyFont="1"/>
    <xf numFmtId="17" fontId="0" fillId="0" borderId="0" xfId="0" applyNumberFormat="1"/>
    <xf numFmtId="14" fontId="15" fillId="0" borderId="0" xfId="4" applyNumberFormat="1" applyFont="1" applyFill="1"/>
    <xf numFmtId="9" fontId="0" fillId="3" borderId="1" xfId="2" applyFont="1" applyFill="1" applyBorder="1"/>
    <xf numFmtId="0" fontId="15" fillId="4" borderId="1" xfId="4" applyFont="1" applyFill="1" applyBorder="1"/>
    <xf numFmtId="0" fontId="15" fillId="4" borderId="1" xfId="0" applyFont="1" applyFill="1" applyBorder="1"/>
    <xf numFmtId="0" fontId="15" fillId="4" borderId="3" xfId="4" applyFont="1" applyFill="1" applyBorder="1" applyAlignment="1">
      <alignment wrapText="1"/>
    </xf>
    <xf numFmtId="0" fontId="15" fillId="4" borderId="1" xfId="4" applyFont="1" applyFill="1" applyBorder="1" applyAlignment="1">
      <alignment vertical="top"/>
    </xf>
    <xf numFmtId="0" fontId="15" fillId="3" borderId="1" xfId="0" applyFont="1" applyFill="1" applyBorder="1"/>
    <xf numFmtId="0" fontId="15" fillId="3" borderId="1" xfId="4" applyFont="1" applyFill="1" applyBorder="1" applyAlignment="1">
      <alignment vertical="top"/>
    </xf>
    <xf numFmtId="9" fontId="15" fillId="3" borderId="1" xfId="4" applyNumberFormat="1" applyFont="1" applyFill="1" applyBorder="1" applyAlignment="1">
      <alignment vertical="top"/>
    </xf>
    <xf numFmtId="9" fontId="15" fillId="4" borderId="1" xfId="4" applyNumberFormat="1" applyFont="1" applyFill="1" applyBorder="1"/>
    <xf numFmtId="0" fontId="15" fillId="4" borderId="1" xfId="4" applyFont="1" applyFill="1" applyBorder="1" applyAlignment="1"/>
    <xf numFmtId="9" fontId="15" fillId="4" borderId="1" xfId="5" applyNumberFormat="1" applyFont="1" applyFill="1" applyBorder="1"/>
    <xf numFmtId="0" fontId="15" fillId="5" borderId="1" xfId="0" applyFont="1" applyFill="1" applyBorder="1"/>
    <xf numFmtId="0" fontId="15" fillId="5" borderId="1" xfId="4" applyFont="1" applyFill="1" applyBorder="1"/>
    <xf numFmtId="0" fontId="15" fillId="3" borderId="1" xfId="4" applyFont="1" applyFill="1" applyBorder="1"/>
    <xf numFmtId="9" fontId="15" fillId="3" borderId="1" xfId="4" applyNumberFormat="1" applyFont="1" applyFill="1" applyBorder="1"/>
    <xf numFmtId="0" fontId="4" fillId="3" borderId="1" xfId="0" applyFont="1" applyFill="1" applyBorder="1"/>
    <xf numFmtId="0" fontId="4" fillId="2" borderId="1" xfId="0" applyFont="1" applyFill="1" applyBorder="1" applyAlignment="1">
      <alignment vertical="top"/>
    </xf>
    <xf numFmtId="0" fontId="15" fillId="2" borderId="1" xfId="0" applyFont="1" applyFill="1" applyBorder="1" applyAlignment="1">
      <alignment vertical="top" wrapText="1"/>
    </xf>
    <xf numFmtId="0" fontId="15" fillId="2" borderId="1" xfId="0" applyFont="1" applyFill="1" applyBorder="1" applyAlignment="1">
      <alignment wrapText="1"/>
    </xf>
    <xf numFmtId="0" fontId="17" fillId="2" borderId="1" xfId="0" applyFont="1" applyFill="1" applyBorder="1"/>
    <xf numFmtId="0" fontId="15" fillId="0" borderId="0" xfId="0" applyFont="1"/>
    <xf numFmtId="0" fontId="4" fillId="2" borderId="8" xfId="0" applyFont="1" applyFill="1" applyBorder="1" applyAlignment="1">
      <alignment vertical="top"/>
    </xf>
    <xf numFmtId="0" fontId="15" fillId="2" borderId="1" xfId="0" applyFont="1" applyFill="1" applyBorder="1" applyAlignment="1">
      <alignment vertical="top"/>
    </xf>
    <xf numFmtId="0" fontId="15" fillId="2" borderId="1" xfId="0" applyFont="1" applyFill="1" applyBorder="1"/>
    <xf numFmtId="0" fontId="15" fillId="0" borderId="1" xfId="0" applyFont="1" applyBorder="1"/>
    <xf numFmtId="0" fontId="15" fillId="5" borderId="1" xfId="4" applyFont="1" applyFill="1" applyBorder="1" applyAlignment="1">
      <alignment vertical="top"/>
    </xf>
    <xf numFmtId="0" fontId="15" fillId="4" borderId="1" xfId="0" applyFont="1" applyFill="1" applyBorder="1" applyAlignment="1">
      <alignment horizontal="right"/>
    </xf>
    <xf numFmtId="0" fontId="0" fillId="4" borderId="1" xfId="0" applyFill="1" applyBorder="1" applyAlignment="1">
      <alignment horizontal="right"/>
    </xf>
    <xf numFmtId="9" fontId="0" fillId="4" borderId="1" xfId="2" applyFont="1" applyFill="1" applyBorder="1" applyAlignment="1">
      <alignment horizontal="right"/>
    </xf>
    <xf numFmtId="0" fontId="15" fillId="4" borderId="1" xfId="4" applyFont="1" applyFill="1" applyBorder="1" applyAlignment="1">
      <alignment horizontal="right"/>
    </xf>
    <xf numFmtId="0" fontId="15" fillId="3" borderId="1" xfId="4" applyFont="1" applyFill="1" applyBorder="1" applyAlignment="1">
      <alignment horizontal="right"/>
    </xf>
    <xf numFmtId="9" fontId="15" fillId="3" borderId="1" xfId="4" applyNumberFormat="1" applyFont="1" applyFill="1" applyBorder="1" applyAlignment="1">
      <alignment horizontal="right"/>
    </xf>
    <xf numFmtId="9" fontId="0" fillId="5" borderId="1" xfId="2" applyFont="1" applyFill="1" applyBorder="1"/>
    <xf numFmtId="9" fontId="0" fillId="3" borderId="1" xfId="2" applyFont="1" applyFill="1" applyBorder="1" applyAlignment="1">
      <alignment horizontal="right" vertical="top"/>
    </xf>
    <xf numFmtId="0" fontId="15" fillId="4" borderId="1" xfId="4" applyFont="1" applyFill="1" applyBorder="1" applyAlignment="1">
      <alignment horizontal="right" vertical="top" wrapText="1"/>
    </xf>
    <xf numFmtId="0" fontId="1" fillId="7" borderId="1" xfId="0" applyFont="1" applyFill="1" applyBorder="1"/>
    <xf numFmtId="0" fontId="0" fillId="3" borderId="1" xfId="0" applyFill="1" applyBorder="1" applyAlignment="1">
      <alignment wrapText="1"/>
    </xf>
    <xf numFmtId="9" fontId="15" fillId="3" borderId="2" xfId="4" applyNumberFormat="1" applyFont="1" applyFill="1" applyBorder="1"/>
    <xf numFmtId="0" fontId="1" fillId="0" borderId="0" xfId="0" applyFont="1" applyAlignment="1">
      <alignment horizontal="left" vertical="top"/>
    </xf>
    <xf numFmtId="0" fontId="12" fillId="0" borderId="0" xfId="0" applyFont="1" applyAlignment="1">
      <alignment wrapText="1"/>
    </xf>
    <xf numFmtId="0" fontId="5" fillId="6" borderId="4" xfId="0" applyFont="1" applyFill="1" applyBorder="1" applyAlignment="1">
      <alignment vertical="top"/>
    </xf>
    <xf numFmtId="0" fontId="5" fillId="6" borderId="0" xfId="0" applyFont="1" applyFill="1" applyAlignment="1">
      <alignment vertical="top"/>
    </xf>
    <xf numFmtId="0" fontId="5" fillId="6" borderId="1" xfId="0" applyFont="1" applyFill="1" applyBorder="1" applyAlignment="1">
      <alignment vertical="top"/>
    </xf>
    <xf numFmtId="0" fontId="6" fillId="10" borderId="4" xfId="0" applyFont="1" applyFill="1" applyBorder="1"/>
    <xf numFmtId="0" fontId="6" fillId="10" borderId="0" xfId="0" applyFont="1" applyFill="1"/>
    <xf numFmtId="0" fontId="6" fillId="10" borderId="1" xfId="0" applyFont="1" applyFill="1" applyBorder="1"/>
    <xf numFmtId="0" fontId="5" fillId="6" borderId="2" xfId="0" applyFont="1" applyFill="1" applyBorder="1" applyAlignment="1">
      <alignment vertical="top"/>
    </xf>
    <xf numFmtId="0" fontId="5" fillId="6" borderId="7" xfId="0" applyFont="1" applyFill="1" applyBorder="1" applyAlignment="1">
      <alignment vertical="top"/>
    </xf>
    <xf numFmtId="0" fontId="6" fillId="10" borderId="5" xfId="0" applyFont="1" applyFill="1" applyBorder="1"/>
    <xf numFmtId="0" fontId="6" fillId="10" borderId="6" xfId="0" applyFont="1" applyFill="1" applyBorder="1"/>
    <xf numFmtId="0" fontId="6" fillId="10" borderId="5" xfId="0" applyFont="1" applyFill="1" applyBorder="1" applyAlignment="1">
      <alignment vertical="top"/>
    </xf>
    <xf numFmtId="0" fontId="6" fillId="10" borderId="6" xfId="0" applyFont="1" applyFill="1" applyBorder="1" applyAlignment="1">
      <alignment vertical="top"/>
    </xf>
    <xf numFmtId="0" fontId="6" fillId="10" borderId="1" xfId="0" applyFont="1" applyFill="1" applyBorder="1" applyAlignment="1">
      <alignment vertical="top"/>
    </xf>
    <xf numFmtId="0" fontId="5" fillId="6" borderId="4" xfId="0" applyFont="1" applyFill="1" applyBorder="1" applyAlignment="1">
      <alignment horizontal="left" vertical="top" wrapText="1"/>
    </xf>
    <xf numFmtId="0" fontId="5" fillId="6" borderId="0" xfId="0" applyFont="1" applyFill="1" applyAlignment="1">
      <alignment horizontal="left" vertical="top" wrapText="1"/>
    </xf>
    <xf numFmtId="0" fontId="5" fillId="6" borderId="2" xfId="0" applyFont="1" applyFill="1" applyBorder="1" applyAlignment="1">
      <alignment horizontal="left" vertical="top" wrapText="1"/>
    </xf>
    <xf numFmtId="0" fontId="5" fillId="6" borderId="4" xfId="0" applyFont="1" applyFill="1" applyBorder="1" applyAlignment="1">
      <alignment horizontal="left" vertical="top"/>
    </xf>
    <xf numFmtId="0" fontId="5" fillId="6" borderId="0" xfId="0" applyFont="1" applyFill="1" applyAlignment="1">
      <alignment horizontal="left" vertical="top"/>
    </xf>
    <xf numFmtId="0" fontId="5" fillId="6" borderId="2" xfId="0" applyFont="1" applyFill="1" applyBorder="1" applyAlignment="1">
      <alignment horizontal="left" vertical="top"/>
    </xf>
    <xf numFmtId="0" fontId="5" fillId="6" borderId="1" xfId="0" applyFont="1" applyFill="1" applyBorder="1" applyAlignment="1">
      <alignment horizontal="left" vertical="top"/>
    </xf>
    <xf numFmtId="0" fontId="9" fillId="0" borderId="0" xfId="0" applyFont="1" applyAlignment="1">
      <alignment horizontal="left" vertical="top" wrapText="1"/>
    </xf>
    <xf numFmtId="0" fontId="5" fillId="6" borderId="9" xfId="0" applyFont="1" applyFill="1" applyBorder="1" applyAlignment="1">
      <alignment vertical="top"/>
    </xf>
    <xf numFmtId="0" fontId="20" fillId="10" borderId="5" xfId="0" applyFont="1" applyFill="1" applyBorder="1"/>
    <xf numFmtId="0" fontId="20" fillId="10" borderId="6" xfId="0" applyFont="1" applyFill="1" applyBorder="1"/>
    <xf numFmtId="0" fontId="20" fillId="10" borderId="1" xfId="0" applyFont="1" applyFill="1" applyBorder="1"/>
    <xf numFmtId="0" fontId="21" fillId="6" borderId="4" xfId="0" applyFont="1" applyFill="1" applyBorder="1" applyAlignment="1">
      <alignment vertical="top"/>
    </xf>
    <xf numFmtId="0" fontId="21" fillId="6" borderId="0" xfId="0" applyFont="1" applyFill="1" applyAlignment="1">
      <alignment vertical="top"/>
    </xf>
    <xf numFmtId="0" fontId="21" fillId="6" borderId="1" xfId="0" applyFont="1" applyFill="1" applyBorder="1" applyAlignment="1">
      <alignment vertical="top"/>
    </xf>
    <xf numFmtId="0" fontId="6" fillId="10" borderId="10" xfId="0" applyFont="1" applyFill="1" applyBorder="1" applyAlignment="1">
      <alignment vertical="top"/>
    </xf>
    <xf numFmtId="0" fontId="1" fillId="0" borderId="0" xfId="0" applyFont="1" applyFill="1"/>
    <xf numFmtId="0" fontId="0" fillId="0" borderId="0" xfId="0" applyBorder="1"/>
  </cellXfs>
  <cellStyles count="6">
    <cellStyle name="40 % - Aksentti6" xfId="5" builtinId="51"/>
    <cellStyle name="Huono" xfId="3" builtinId="27"/>
    <cellStyle name="Hyvä" xfId="4" builtinId="26"/>
    <cellStyle name="Normaali" xfId="0" builtinId="0"/>
    <cellStyle name="Normaali 2" xfId="1" xr:uid="{00000000-0005-0000-0000-000001000000}"/>
    <cellStyle name="Prosenttia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78"/>
  <sheetViews>
    <sheetView topLeftCell="B1" zoomScale="90" zoomScaleNormal="90" workbookViewId="0">
      <pane ySplit="10" topLeftCell="A11" activePane="bottomLeft" state="frozen"/>
      <selection pane="bottomLeft" activeCell="B15" sqref="B15"/>
    </sheetView>
  </sheetViews>
  <sheetFormatPr defaultColWidth="8.7109375" defaultRowHeight="15"/>
  <cols>
    <col min="1" max="1" width="19.28515625" customWidth="1"/>
    <col min="2" max="2" width="21.42578125" customWidth="1"/>
    <col min="3" max="3" width="20.42578125" customWidth="1"/>
    <col min="4" max="5" width="21.7109375" customWidth="1"/>
    <col min="6" max="7" width="19.7109375" customWidth="1"/>
    <col min="8" max="10" width="17.7109375" customWidth="1"/>
    <col min="11" max="11" width="20.140625" customWidth="1"/>
    <col min="12" max="12" width="23.140625" customWidth="1"/>
    <col min="13" max="13" width="15.42578125" customWidth="1"/>
    <col min="14" max="14" width="19" customWidth="1"/>
    <col min="15" max="15" width="25.7109375" customWidth="1"/>
  </cols>
  <sheetData>
    <row r="1" spans="1:15" ht="15.75" customHeight="1">
      <c r="A1" s="30" t="s">
        <v>0</v>
      </c>
    </row>
    <row r="2" spans="1:15" ht="11.25" customHeight="1">
      <c r="A2" s="1"/>
    </row>
    <row r="3" spans="1:15" ht="12.75" customHeight="1">
      <c r="A3" s="31" t="s">
        <v>1</v>
      </c>
      <c r="B3" s="65">
        <v>45350</v>
      </c>
    </row>
    <row r="4" spans="1:15" ht="10.5" customHeight="1">
      <c r="A4" s="1"/>
    </row>
    <row r="5" spans="1:15" ht="12.75" customHeight="1">
      <c r="A5" s="33" t="s">
        <v>2</v>
      </c>
    </row>
    <row r="6" spans="1:15" ht="13.5" customHeight="1">
      <c r="A6" s="33" t="s">
        <v>3</v>
      </c>
    </row>
    <row r="7" spans="1:15" ht="12.75" customHeight="1">
      <c r="A7" s="33" t="s">
        <v>4</v>
      </c>
    </row>
    <row r="8" spans="1:15" ht="11.25" customHeight="1">
      <c r="A8" s="2"/>
    </row>
    <row r="9" spans="1:15" ht="13.5" customHeight="1"/>
    <row r="10" spans="1:15" ht="136.15" customHeight="1">
      <c r="A10" s="7" t="s">
        <v>5</v>
      </c>
      <c r="B10" s="7" t="s">
        <v>6</v>
      </c>
      <c r="C10" s="7" t="s">
        <v>7</v>
      </c>
      <c r="D10" s="5" t="s">
        <v>8</v>
      </c>
      <c r="E10" s="11" t="s">
        <v>9</v>
      </c>
      <c r="F10" s="11" t="s">
        <v>10</v>
      </c>
      <c r="G10" s="12" t="s">
        <v>11</v>
      </c>
      <c r="H10" s="11" t="s">
        <v>12</v>
      </c>
      <c r="I10" s="17" t="s">
        <v>13</v>
      </c>
      <c r="J10" s="17" t="s">
        <v>14</v>
      </c>
      <c r="K10" s="17" t="s">
        <v>15</v>
      </c>
      <c r="L10" s="6" t="s">
        <v>16</v>
      </c>
      <c r="M10" s="8" t="s">
        <v>17</v>
      </c>
      <c r="N10" s="6" t="s">
        <v>18</v>
      </c>
      <c r="O10" s="104" t="s">
        <v>123</v>
      </c>
    </row>
    <row r="11" spans="1:15" s="118" customFormat="1" ht="32.65" customHeight="1">
      <c r="A11" s="116" t="s">
        <v>19</v>
      </c>
      <c r="B11" s="117"/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</row>
    <row r="12" spans="1:15" s="121" customFormat="1" ht="29.65" customHeight="1">
      <c r="A12" s="119" t="s">
        <v>20</v>
      </c>
      <c r="B12" s="120"/>
      <c r="C12" s="120"/>
      <c r="D12" s="120"/>
      <c r="E12" s="120"/>
      <c r="F12" s="120"/>
      <c r="G12" s="120"/>
      <c r="H12" s="120"/>
      <c r="I12" s="120"/>
      <c r="J12" s="120"/>
      <c r="K12" s="120"/>
      <c r="L12" s="120"/>
      <c r="M12" s="120"/>
      <c r="N12" s="120"/>
    </row>
    <row r="13" spans="1:15" ht="20.65" customHeight="1">
      <c r="A13" s="7" t="s">
        <v>19</v>
      </c>
      <c r="B13" s="10" t="s">
        <v>21</v>
      </c>
      <c r="C13" s="10" t="s">
        <v>22</v>
      </c>
      <c r="D13" s="10" t="s">
        <v>23</v>
      </c>
      <c r="E13" s="13"/>
      <c r="F13" s="14"/>
      <c r="G13" s="14"/>
      <c r="H13" s="14"/>
      <c r="I13" s="18"/>
      <c r="J13" s="18"/>
      <c r="K13" s="18"/>
      <c r="L13" s="4"/>
      <c r="M13" s="4"/>
      <c r="N13" s="4"/>
    </row>
    <row r="14" spans="1:15" ht="19.5" customHeight="1">
      <c r="A14" s="7" t="s">
        <v>19</v>
      </c>
      <c r="B14" s="24" t="s">
        <v>24</v>
      </c>
      <c r="C14" s="10" t="s">
        <v>25</v>
      </c>
      <c r="D14" s="10" t="s">
        <v>26</v>
      </c>
      <c r="E14" s="67"/>
      <c r="F14" s="69" t="s">
        <v>27</v>
      </c>
      <c r="G14" s="14"/>
      <c r="H14" s="14"/>
      <c r="I14" s="18"/>
      <c r="J14" s="18"/>
      <c r="K14" s="18"/>
      <c r="L14" s="71"/>
      <c r="M14" s="71"/>
      <c r="N14" s="71"/>
      <c r="O14" s="1" t="s">
        <v>137</v>
      </c>
    </row>
    <row r="15" spans="1:15" ht="70.5" customHeight="1">
      <c r="A15" s="7" t="s">
        <v>28</v>
      </c>
      <c r="B15" s="52" t="s">
        <v>141</v>
      </c>
      <c r="C15" s="53" t="s">
        <v>30</v>
      </c>
      <c r="D15" s="51" t="s">
        <v>31</v>
      </c>
      <c r="E15" s="95">
        <f>47+30</f>
        <v>77</v>
      </c>
      <c r="F15" s="92">
        <v>30</v>
      </c>
      <c r="G15" s="93">
        <v>30</v>
      </c>
      <c r="H15" s="94">
        <f>30/77</f>
        <v>0.38961038961038963</v>
      </c>
      <c r="I15" s="18">
        <v>4</v>
      </c>
      <c r="J15" s="18">
        <v>4</v>
      </c>
      <c r="K15" s="98">
        <f>4/4</f>
        <v>1</v>
      </c>
      <c r="L15" s="96">
        <v>30</v>
      </c>
      <c r="M15" s="96">
        <v>74</v>
      </c>
      <c r="N15" s="97">
        <v>0.09</v>
      </c>
      <c r="O15" s="63" t="s">
        <v>140</v>
      </c>
    </row>
    <row r="16" spans="1:15" s="124" customFormat="1" ht="27.4" customHeight="1">
      <c r="A16" s="122" t="s">
        <v>32</v>
      </c>
      <c r="B16" s="123"/>
      <c r="C16" s="123"/>
      <c r="D16" s="123"/>
      <c r="E16" s="123"/>
      <c r="F16" s="123"/>
      <c r="G16" s="123"/>
      <c r="H16" s="123"/>
      <c r="I16" s="123"/>
      <c r="J16" s="123"/>
      <c r="K16" s="123"/>
      <c r="L16" s="123"/>
      <c r="M16" s="123"/>
      <c r="N16" s="123"/>
    </row>
    <row r="17" spans="1:19" ht="45">
      <c r="A17" s="7" t="s">
        <v>19</v>
      </c>
      <c r="B17" s="24" t="s">
        <v>33</v>
      </c>
      <c r="C17" s="10" t="s">
        <v>34</v>
      </c>
      <c r="D17" s="28" t="s">
        <v>23</v>
      </c>
      <c r="E17" s="14"/>
      <c r="F17" s="14"/>
      <c r="G17" s="14"/>
      <c r="H17" s="14"/>
      <c r="I17" s="18"/>
      <c r="J17" s="18"/>
      <c r="K17" s="18"/>
      <c r="L17" s="4"/>
      <c r="M17" s="4"/>
      <c r="N17" s="4"/>
    </row>
    <row r="18" spans="1:19">
      <c r="A18" s="7" t="s">
        <v>19</v>
      </c>
      <c r="B18" s="23" t="s">
        <v>35</v>
      </c>
      <c r="C18" s="10" t="s">
        <v>36</v>
      </c>
      <c r="D18" s="28" t="s">
        <v>37</v>
      </c>
      <c r="E18" s="14"/>
      <c r="F18" s="14"/>
      <c r="G18" s="14"/>
      <c r="H18" s="14"/>
      <c r="I18" s="18"/>
      <c r="J18" s="18"/>
      <c r="K18" s="18"/>
      <c r="L18" s="4"/>
      <c r="M18" s="4"/>
      <c r="N18" s="4"/>
    </row>
    <row r="19" spans="1:19">
      <c r="A19" s="7" t="s">
        <v>19</v>
      </c>
      <c r="B19" s="3" t="s">
        <v>38</v>
      </c>
      <c r="C19" s="29" t="s">
        <v>39</v>
      </c>
      <c r="D19" s="23" t="s">
        <v>40</v>
      </c>
      <c r="E19" s="14"/>
      <c r="F19" s="14"/>
      <c r="G19" s="14"/>
      <c r="H19" s="14"/>
      <c r="I19" s="18"/>
      <c r="J19" s="18"/>
      <c r="K19" s="18"/>
      <c r="L19" s="4"/>
      <c r="M19" s="4"/>
      <c r="N19" s="4"/>
    </row>
    <row r="20" spans="1:19">
      <c r="A20" s="3"/>
      <c r="B20" s="3"/>
      <c r="C20" s="23"/>
      <c r="D20" s="3"/>
      <c r="E20" s="14"/>
      <c r="F20" s="14"/>
      <c r="G20" s="14"/>
      <c r="H20" s="14"/>
      <c r="I20" s="18"/>
      <c r="J20" s="18"/>
      <c r="K20" s="18"/>
      <c r="L20" s="4"/>
      <c r="M20" s="4"/>
      <c r="N20" s="4"/>
    </row>
    <row r="21" spans="1:19" s="125" customFormat="1" ht="27" customHeight="1">
      <c r="A21" s="122" t="s">
        <v>41</v>
      </c>
      <c r="B21" s="123"/>
      <c r="C21" s="123"/>
      <c r="D21" s="123"/>
      <c r="E21" s="123"/>
      <c r="F21" s="123"/>
      <c r="G21" s="123"/>
      <c r="H21" s="123"/>
      <c r="I21" s="123"/>
      <c r="J21" s="123"/>
      <c r="K21" s="123"/>
      <c r="L21" s="123"/>
      <c r="M21" s="123"/>
      <c r="N21" s="123"/>
    </row>
    <row r="22" spans="1:19" ht="42.75" customHeight="1">
      <c r="A22" s="7" t="s">
        <v>19</v>
      </c>
      <c r="B22" s="10" t="s">
        <v>42</v>
      </c>
      <c r="C22" s="23" t="s">
        <v>43</v>
      </c>
      <c r="D22" s="51" t="s">
        <v>44</v>
      </c>
      <c r="E22" s="14"/>
      <c r="F22" s="14"/>
      <c r="G22" s="14"/>
      <c r="H22" s="14"/>
      <c r="I22" s="18"/>
      <c r="J22" s="18"/>
      <c r="K22" s="18"/>
      <c r="L22" s="4"/>
      <c r="M22" s="4"/>
      <c r="N22" s="4"/>
    </row>
    <row r="23" spans="1:19">
      <c r="A23" s="25"/>
      <c r="B23" s="25"/>
      <c r="C23" s="3"/>
      <c r="D23" s="3"/>
      <c r="E23" s="14"/>
      <c r="F23" s="14"/>
      <c r="G23" s="14"/>
      <c r="H23" s="14"/>
      <c r="I23" s="18"/>
      <c r="J23" s="18"/>
      <c r="K23" s="18"/>
      <c r="L23" s="4"/>
      <c r="M23" s="4"/>
      <c r="N23" s="4"/>
    </row>
    <row r="24" spans="1:19" s="108" customFormat="1" ht="31.15" customHeight="1">
      <c r="A24" s="106" t="s">
        <v>45</v>
      </c>
      <c r="B24" s="107"/>
      <c r="C24" s="107"/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107"/>
    </row>
    <row r="25" spans="1:19" ht="30" customHeight="1">
      <c r="A25" s="7" t="s">
        <v>46</v>
      </c>
      <c r="B25" s="10" t="s">
        <v>47</v>
      </c>
      <c r="C25" s="9" t="s">
        <v>48</v>
      </c>
      <c r="D25" s="10" t="s">
        <v>49</v>
      </c>
      <c r="E25" s="95">
        <f>17+16</f>
        <v>33</v>
      </c>
      <c r="F25" s="14">
        <v>22</v>
      </c>
      <c r="G25" s="14">
        <v>38</v>
      </c>
      <c r="H25" s="44">
        <f>G25/E25</f>
        <v>1.1515151515151516</v>
      </c>
      <c r="I25" s="18" t="s">
        <v>79</v>
      </c>
      <c r="J25" s="18" t="s">
        <v>79</v>
      </c>
      <c r="K25" s="18" t="s">
        <v>79</v>
      </c>
      <c r="L25" s="96">
        <v>40</v>
      </c>
      <c r="M25" s="96">
        <v>45</v>
      </c>
      <c r="N25" s="97">
        <v>0</v>
      </c>
      <c r="O25" t="s">
        <v>130</v>
      </c>
    </row>
    <row r="26" spans="1:19" ht="30">
      <c r="A26" s="49" t="s">
        <v>19</v>
      </c>
      <c r="B26" s="10" t="s">
        <v>47</v>
      </c>
      <c r="C26" s="9" t="s">
        <v>48</v>
      </c>
      <c r="D26" s="10" t="s">
        <v>50</v>
      </c>
      <c r="E26" s="93">
        <v>186</v>
      </c>
      <c r="F26" s="14">
        <f>88-49</f>
        <v>39</v>
      </c>
      <c r="G26" s="14">
        <v>88</v>
      </c>
      <c r="H26" s="44">
        <f>G26/E26</f>
        <v>0.4731182795698925</v>
      </c>
      <c r="I26" s="18" t="s">
        <v>79</v>
      </c>
      <c r="J26" s="18" t="s">
        <v>79</v>
      </c>
      <c r="K26" s="18" t="s">
        <v>79</v>
      </c>
      <c r="L26" s="55">
        <v>88</v>
      </c>
      <c r="M26" s="55">
        <v>107</v>
      </c>
      <c r="N26" s="99" t="s">
        <v>51</v>
      </c>
      <c r="O26" t="s">
        <v>130</v>
      </c>
    </row>
    <row r="27" spans="1:19">
      <c r="A27" s="7"/>
      <c r="B27" s="23"/>
      <c r="C27" s="3"/>
      <c r="D27" s="3"/>
      <c r="E27" s="14"/>
      <c r="F27" s="14"/>
      <c r="G27" s="14"/>
      <c r="H27" s="14"/>
      <c r="I27" s="18"/>
      <c r="J27" s="18"/>
      <c r="K27" s="18"/>
      <c r="L27" s="4"/>
      <c r="M27" s="4"/>
      <c r="N27" s="66"/>
    </row>
    <row r="28" spans="1:19" s="111" customFormat="1" ht="24" customHeight="1">
      <c r="A28" s="114" t="s">
        <v>52</v>
      </c>
      <c r="B28" s="115"/>
      <c r="C28" s="115"/>
      <c r="D28" s="115"/>
      <c r="E28" s="115"/>
      <c r="F28" s="115"/>
      <c r="G28" s="115"/>
      <c r="H28" s="115"/>
      <c r="I28" s="115"/>
      <c r="J28" s="115"/>
      <c r="K28" s="115"/>
      <c r="L28" s="115"/>
      <c r="M28" s="115"/>
      <c r="N28" s="115"/>
    </row>
    <row r="29" spans="1:19" s="108" customFormat="1" ht="28.15" customHeight="1">
      <c r="A29" s="106" t="s">
        <v>20</v>
      </c>
      <c r="B29" s="107"/>
      <c r="C29" s="107"/>
      <c r="D29" s="107"/>
      <c r="E29" s="107"/>
      <c r="F29" s="107"/>
      <c r="G29" s="107"/>
      <c r="H29" s="107"/>
      <c r="I29" s="107"/>
      <c r="J29" s="107"/>
      <c r="K29" s="107"/>
      <c r="L29" s="107"/>
      <c r="M29" s="107"/>
      <c r="N29" s="107"/>
    </row>
    <row r="30" spans="1:19" ht="19.149999999999999" customHeight="1">
      <c r="A30" s="7" t="s">
        <v>52</v>
      </c>
      <c r="B30" s="23" t="s">
        <v>53</v>
      </c>
      <c r="C30" s="10" t="s">
        <v>54</v>
      </c>
      <c r="D30" s="10" t="s">
        <v>55</v>
      </c>
      <c r="E30" s="100">
        <v>323</v>
      </c>
      <c r="F30" s="67">
        <v>35</v>
      </c>
      <c r="G30" s="67">
        <v>346</v>
      </c>
      <c r="H30" s="74">
        <f>G30/E30</f>
        <v>1.0712074303405572</v>
      </c>
      <c r="I30" s="77"/>
      <c r="J30" s="57">
        <v>15</v>
      </c>
      <c r="K30" s="77"/>
      <c r="L30" s="71">
        <v>505</v>
      </c>
      <c r="M30" s="79">
        <v>1193</v>
      </c>
      <c r="N30" s="56">
        <v>0.08</v>
      </c>
      <c r="O30" t="s">
        <v>138</v>
      </c>
    </row>
    <row r="31" spans="1:19" s="39" customFormat="1" ht="20.65" customHeight="1">
      <c r="A31" s="7" t="s">
        <v>52</v>
      </c>
      <c r="B31" s="23" t="s">
        <v>56</v>
      </c>
      <c r="C31" s="10" t="s">
        <v>25</v>
      </c>
      <c r="D31" s="10" t="s">
        <v>26</v>
      </c>
      <c r="E31" s="75">
        <v>144</v>
      </c>
      <c r="F31" s="67">
        <v>28</v>
      </c>
      <c r="G31" s="67">
        <v>159</v>
      </c>
      <c r="H31" s="76">
        <f>G31/E31</f>
        <v>1.1041666666666667</v>
      </c>
      <c r="I31" s="78"/>
      <c r="J31" s="78">
        <v>5</v>
      </c>
      <c r="K31" s="78"/>
      <c r="L31" s="79">
        <v>273</v>
      </c>
      <c r="M31" s="79">
        <v>681</v>
      </c>
      <c r="N31" s="56">
        <v>0.08</v>
      </c>
      <c r="O31" t="s">
        <v>139</v>
      </c>
      <c r="P31"/>
      <c r="Q31"/>
      <c r="R31"/>
      <c r="S31"/>
    </row>
    <row r="32" spans="1:19" ht="60" customHeight="1">
      <c r="A32" s="5" t="s">
        <v>52</v>
      </c>
      <c r="B32" s="10" t="s">
        <v>57</v>
      </c>
      <c r="C32" s="10" t="s">
        <v>58</v>
      </c>
      <c r="D32" s="10" t="s">
        <v>59</v>
      </c>
      <c r="E32" s="13"/>
      <c r="F32" s="14"/>
      <c r="G32" s="14"/>
      <c r="H32" s="14"/>
      <c r="I32" s="18"/>
      <c r="J32" s="18"/>
      <c r="K32" s="18"/>
      <c r="L32" s="4"/>
      <c r="M32" s="4"/>
      <c r="N32" s="4"/>
    </row>
    <row r="33" spans="1:15" ht="19.5" customHeight="1">
      <c r="A33" s="101" t="s">
        <v>52</v>
      </c>
      <c r="B33" s="25" t="s">
        <v>60</v>
      </c>
      <c r="C33" s="9" t="s">
        <v>61</v>
      </c>
      <c r="D33" s="9" t="s">
        <v>62</v>
      </c>
      <c r="E33" s="16">
        <v>51</v>
      </c>
      <c r="F33" s="14"/>
      <c r="G33" s="14">
        <v>43</v>
      </c>
      <c r="H33" s="44">
        <v>0.84</v>
      </c>
      <c r="I33" s="18"/>
      <c r="J33" s="18"/>
      <c r="K33" s="18"/>
      <c r="L33" s="4"/>
      <c r="M33" s="4"/>
      <c r="N33" s="4"/>
    </row>
    <row r="34" spans="1:15" s="108" customFormat="1" ht="30" customHeight="1">
      <c r="A34" s="106" t="s">
        <v>32</v>
      </c>
      <c r="B34" s="107"/>
      <c r="C34" s="107"/>
      <c r="D34" s="107"/>
      <c r="E34" s="107"/>
      <c r="F34" s="107"/>
      <c r="G34" s="107"/>
      <c r="H34" s="107"/>
      <c r="I34" s="107"/>
      <c r="J34" s="107"/>
      <c r="K34" s="107"/>
      <c r="L34" s="107"/>
      <c r="M34" s="107"/>
      <c r="N34" s="107"/>
    </row>
    <row r="35" spans="1:15">
      <c r="A35" s="7" t="s">
        <v>52</v>
      </c>
      <c r="B35" s="10" t="s">
        <v>63</v>
      </c>
      <c r="C35" s="9"/>
      <c r="D35" s="9"/>
      <c r="E35" s="13"/>
      <c r="F35" s="14"/>
      <c r="G35" s="14"/>
      <c r="H35" s="14"/>
      <c r="I35" s="18"/>
      <c r="J35" s="18"/>
      <c r="K35" s="18"/>
      <c r="L35" s="4"/>
      <c r="M35" s="4"/>
      <c r="N35" s="4"/>
    </row>
    <row r="36" spans="1:15">
      <c r="A36" s="3"/>
      <c r="B36" s="3"/>
      <c r="C36" s="9"/>
      <c r="D36" s="9"/>
      <c r="E36" s="13"/>
      <c r="F36" s="14"/>
      <c r="G36" s="14"/>
      <c r="H36" s="14"/>
      <c r="I36" s="18"/>
      <c r="J36" s="18"/>
      <c r="K36" s="18"/>
      <c r="L36" s="4"/>
      <c r="M36" s="4"/>
      <c r="N36" s="4"/>
    </row>
    <row r="37" spans="1:15" s="108" customFormat="1" ht="30" customHeight="1">
      <c r="A37" s="106" t="s">
        <v>64</v>
      </c>
      <c r="B37" s="107"/>
      <c r="C37" s="107"/>
      <c r="D37" s="107"/>
      <c r="E37" s="107"/>
      <c r="F37" s="107"/>
      <c r="G37" s="107"/>
      <c r="H37" s="107"/>
      <c r="I37" s="107"/>
      <c r="J37" s="107"/>
      <c r="K37" s="107"/>
      <c r="L37" s="107"/>
      <c r="M37" s="107"/>
      <c r="N37" s="107"/>
    </row>
    <row r="38" spans="1:15">
      <c r="A38" s="7" t="s">
        <v>52</v>
      </c>
      <c r="B38" s="10" t="s">
        <v>65</v>
      </c>
      <c r="C38" s="9"/>
      <c r="D38" s="9"/>
      <c r="E38" s="13"/>
      <c r="F38" s="14"/>
      <c r="G38" s="14"/>
      <c r="H38" s="14"/>
      <c r="I38" s="18"/>
      <c r="J38" s="18"/>
      <c r="K38" s="18"/>
      <c r="L38" s="4"/>
      <c r="M38" s="4"/>
      <c r="N38" s="4"/>
    </row>
    <row r="39" spans="1:15">
      <c r="A39" s="7" t="s">
        <v>52</v>
      </c>
      <c r="B39" s="10" t="s">
        <v>66</v>
      </c>
      <c r="C39" s="9"/>
      <c r="D39" s="9"/>
      <c r="E39" s="13"/>
      <c r="F39" s="14"/>
      <c r="G39" s="14"/>
      <c r="H39" s="14"/>
      <c r="I39" s="18"/>
      <c r="J39" s="18"/>
      <c r="K39" s="18"/>
      <c r="L39" s="4"/>
      <c r="M39" s="4"/>
      <c r="N39" s="4"/>
    </row>
    <row r="40" spans="1:15">
      <c r="A40" s="3"/>
      <c r="B40" s="3"/>
      <c r="C40" s="9"/>
      <c r="D40" s="9"/>
      <c r="E40" s="13"/>
      <c r="F40" s="14"/>
      <c r="G40" s="14"/>
      <c r="H40" s="14"/>
      <c r="I40" s="18"/>
      <c r="J40" s="18"/>
      <c r="K40" s="18"/>
      <c r="L40" s="4"/>
      <c r="M40" s="4"/>
      <c r="N40" s="4"/>
    </row>
    <row r="41" spans="1:15" s="108" customFormat="1" ht="24" customHeight="1">
      <c r="A41" s="106" t="s">
        <v>45</v>
      </c>
      <c r="B41" s="107"/>
      <c r="C41" s="107"/>
      <c r="D41" s="107"/>
      <c r="E41" s="107"/>
      <c r="F41" s="107"/>
      <c r="G41" s="107"/>
      <c r="H41" s="107"/>
      <c r="I41" s="107"/>
      <c r="J41" s="107"/>
      <c r="K41" s="107"/>
      <c r="L41" s="107"/>
      <c r="M41" s="107"/>
      <c r="N41" s="107"/>
    </row>
    <row r="42" spans="1:15" ht="30">
      <c r="A42" s="7" t="s">
        <v>52</v>
      </c>
      <c r="B42" s="10" t="s">
        <v>47</v>
      </c>
      <c r="C42" s="9" t="s">
        <v>48</v>
      </c>
      <c r="D42" s="9" t="s">
        <v>67</v>
      </c>
      <c r="E42" s="13">
        <f>191+286</f>
        <v>477</v>
      </c>
      <c r="F42" s="14">
        <f>493-191</f>
        <v>302</v>
      </c>
      <c r="G42" s="14">
        <v>493</v>
      </c>
      <c r="H42" s="44">
        <f>G42/E42</f>
        <v>1.0335429769392033</v>
      </c>
      <c r="I42" s="18"/>
      <c r="J42" s="18"/>
      <c r="K42" s="18"/>
      <c r="L42" s="4">
        <v>493</v>
      </c>
      <c r="M42" s="4" t="s">
        <v>127</v>
      </c>
      <c r="N42" s="4" t="s">
        <v>129</v>
      </c>
      <c r="O42" t="s">
        <v>130</v>
      </c>
    </row>
    <row r="43" spans="1:15">
      <c r="A43" s="7" t="s">
        <v>52</v>
      </c>
      <c r="B43" s="10" t="s">
        <v>68</v>
      </c>
      <c r="C43" s="9"/>
      <c r="D43" s="9"/>
      <c r="E43" s="13"/>
      <c r="F43" s="14"/>
      <c r="G43" s="14"/>
      <c r="H43" s="14"/>
      <c r="I43" s="18"/>
      <c r="J43" s="18"/>
      <c r="K43" s="18"/>
      <c r="L43" s="4"/>
      <c r="M43" s="4"/>
      <c r="N43" s="4"/>
    </row>
    <row r="44" spans="1:15">
      <c r="A44" s="7"/>
      <c r="B44" s="5"/>
      <c r="C44" s="9"/>
      <c r="D44" s="9"/>
      <c r="E44" s="13"/>
      <c r="F44" s="14"/>
      <c r="G44" s="14"/>
      <c r="H44" s="14"/>
      <c r="I44" s="18"/>
      <c r="J44" s="18"/>
      <c r="K44" s="18"/>
      <c r="L44" s="4"/>
      <c r="M44" s="4"/>
      <c r="N44" s="4"/>
    </row>
    <row r="45" spans="1:15" s="111" customFormat="1" ht="28.5" customHeight="1">
      <c r="A45" s="109" t="s">
        <v>69</v>
      </c>
      <c r="B45" s="110"/>
      <c r="C45" s="110"/>
      <c r="D45" s="110"/>
      <c r="E45" s="110"/>
      <c r="F45" s="110"/>
      <c r="G45" s="110"/>
      <c r="H45" s="110"/>
      <c r="I45" s="110"/>
      <c r="J45" s="110"/>
      <c r="K45" s="110"/>
      <c r="L45" s="110"/>
      <c r="M45" s="110"/>
      <c r="N45" s="110"/>
    </row>
    <row r="46" spans="1:15" s="108" customFormat="1" ht="25.5" customHeight="1">
      <c r="A46" s="106" t="s">
        <v>20</v>
      </c>
      <c r="B46" s="107"/>
      <c r="C46" s="107"/>
      <c r="D46" s="107"/>
      <c r="E46" s="107"/>
      <c r="F46" s="107"/>
      <c r="G46" s="107"/>
      <c r="H46" s="107"/>
      <c r="I46" s="107"/>
      <c r="J46" s="107"/>
      <c r="K46" s="107"/>
      <c r="L46" s="107"/>
      <c r="M46" s="107"/>
      <c r="N46" s="107"/>
    </row>
    <row r="47" spans="1:15">
      <c r="A47" s="7" t="s">
        <v>69</v>
      </c>
      <c r="B47" s="10" t="s">
        <v>70</v>
      </c>
      <c r="C47" s="9" t="s">
        <v>54</v>
      </c>
      <c r="D47" s="9" t="s">
        <v>62</v>
      </c>
      <c r="E47" s="13" t="s">
        <v>71</v>
      </c>
      <c r="F47" s="14" t="s">
        <v>71</v>
      </c>
      <c r="G47" s="14" t="s">
        <v>71</v>
      </c>
      <c r="H47" s="14" t="s">
        <v>71</v>
      </c>
      <c r="I47" s="18" t="s">
        <v>71</v>
      </c>
      <c r="J47" s="18" t="s">
        <v>71</v>
      </c>
      <c r="K47" s="18" t="s">
        <v>71</v>
      </c>
      <c r="L47" s="4" t="s">
        <v>71</v>
      </c>
      <c r="M47" s="4" t="s">
        <v>71</v>
      </c>
      <c r="N47" s="4" t="s">
        <v>71</v>
      </c>
    </row>
    <row r="48" spans="1:15" ht="31.5" customHeight="1">
      <c r="A48" s="7" t="s">
        <v>69</v>
      </c>
      <c r="B48" s="10" t="s">
        <v>72</v>
      </c>
      <c r="C48" s="10" t="s">
        <v>73</v>
      </c>
      <c r="D48" s="10" t="s">
        <v>74</v>
      </c>
      <c r="E48" s="13">
        <v>500</v>
      </c>
      <c r="F48" s="14" t="s">
        <v>71</v>
      </c>
      <c r="G48" s="14">
        <v>552</v>
      </c>
      <c r="H48" s="44">
        <f>G48/E48</f>
        <v>1.1040000000000001</v>
      </c>
      <c r="I48" s="18">
        <v>30</v>
      </c>
      <c r="J48" s="18">
        <f>'Etelä-Karjala'!G50+Helsinki!G50+'Itä-Uusimaa'!G50+'Keski-Uusimaa'!G50+Kymenlaakso!G49+'Länsi-Uusimaa'!G50+'Päijät-Häme'!G50+'Vantaa-Kerava'!G50</f>
        <v>25</v>
      </c>
      <c r="K48" s="40">
        <f>J48/I48</f>
        <v>0.83333333333333337</v>
      </c>
      <c r="L48" s="4">
        <v>552</v>
      </c>
      <c r="M48" s="60" t="s">
        <v>75</v>
      </c>
      <c r="N48" s="43">
        <v>0.21</v>
      </c>
    </row>
    <row r="49" spans="1:14" ht="16.149999999999999" customHeight="1">
      <c r="A49" s="7" t="s">
        <v>69</v>
      </c>
      <c r="B49" s="25" t="s">
        <v>60</v>
      </c>
      <c r="C49" s="9" t="s">
        <v>61</v>
      </c>
      <c r="D49" s="9"/>
      <c r="E49" s="13" t="s">
        <v>71</v>
      </c>
      <c r="F49" s="14">
        <v>4</v>
      </c>
      <c r="G49" s="14">
        <v>4</v>
      </c>
      <c r="H49" s="14" t="s">
        <v>71</v>
      </c>
      <c r="I49" s="18">
        <v>1</v>
      </c>
      <c r="J49" s="18">
        <v>1</v>
      </c>
      <c r="K49" s="18" t="s">
        <v>71</v>
      </c>
      <c r="L49" s="4">
        <v>4</v>
      </c>
      <c r="M49" s="4" t="s">
        <v>76</v>
      </c>
      <c r="N49" s="4" t="s">
        <v>71</v>
      </c>
    </row>
    <row r="50" spans="1:14" s="108" customFormat="1" ht="27.4" customHeight="1">
      <c r="A50" s="106" t="s">
        <v>77</v>
      </c>
      <c r="B50" s="107"/>
      <c r="C50" s="107"/>
      <c r="D50" s="107"/>
      <c r="E50" s="107"/>
      <c r="F50" s="107"/>
      <c r="G50" s="107"/>
      <c r="H50" s="107"/>
      <c r="I50" s="107"/>
      <c r="J50" s="107"/>
      <c r="K50" s="107"/>
      <c r="L50" s="107"/>
      <c r="M50" s="107"/>
      <c r="N50" s="107"/>
    </row>
    <row r="51" spans="1:14" ht="30">
      <c r="A51" s="7" t="s">
        <v>69</v>
      </c>
      <c r="B51" s="10" t="s">
        <v>113</v>
      </c>
      <c r="C51" s="9" t="s">
        <v>119</v>
      </c>
      <c r="D51" s="9" t="s">
        <v>114</v>
      </c>
      <c r="E51" s="13" t="s">
        <v>71</v>
      </c>
      <c r="F51" s="14">
        <v>15</v>
      </c>
      <c r="G51" s="14">
        <v>15</v>
      </c>
      <c r="H51" s="14" t="s">
        <v>71</v>
      </c>
      <c r="I51" s="18" t="s">
        <v>79</v>
      </c>
      <c r="J51" s="18" t="s">
        <v>79</v>
      </c>
      <c r="K51" s="18" t="s">
        <v>79</v>
      </c>
      <c r="L51" s="4" t="s">
        <v>115</v>
      </c>
      <c r="M51" s="4" t="s">
        <v>118</v>
      </c>
      <c r="N51" s="4" t="s">
        <v>79</v>
      </c>
    </row>
    <row r="52" spans="1:14">
      <c r="A52" s="7" t="s">
        <v>69</v>
      </c>
      <c r="B52" s="23" t="s">
        <v>66</v>
      </c>
      <c r="C52" s="9"/>
      <c r="D52" s="9"/>
      <c r="E52" s="13"/>
      <c r="F52" s="14"/>
      <c r="G52" s="14"/>
      <c r="H52" s="14"/>
      <c r="I52" s="18"/>
      <c r="J52" s="18"/>
      <c r="K52" s="18"/>
      <c r="L52" s="4"/>
      <c r="M52" s="4"/>
      <c r="N52" s="4"/>
    </row>
    <row r="53" spans="1:14">
      <c r="A53" s="3"/>
      <c r="B53" s="3"/>
      <c r="C53" s="9"/>
      <c r="D53" s="9"/>
      <c r="E53" s="13"/>
      <c r="F53" s="14"/>
      <c r="G53" s="14"/>
      <c r="H53" s="14"/>
      <c r="I53" s="18"/>
      <c r="J53" s="18"/>
      <c r="K53" s="18"/>
      <c r="L53" s="4"/>
      <c r="M53" s="4"/>
      <c r="N53" s="4"/>
    </row>
    <row r="54" spans="1:14" s="108" customFormat="1" ht="31.15" customHeight="1">
      <c r="A54" s="106" t="s">
        <v>64</v>
      </c>
      <c r="B54" s="107"/>
      <c r="C54" s="107"/>
      <c r="D54" s="107"/>
      <c r="E54" s="107"/>
      <c r="F54" s="107"/>
      <c r="G54" s="107"/>
      <c r="H54" s="107"/>
      <c r="I54" s="107"/>
      <c r="J54" s="107"/>
      <c r="K54" s="107"/>
      <c r="L54" s="107"/>
      <c r="M54" s="107"/>
      <c r="N54" s="107"/>
    </row>
    <row r="55" spans="1:14">
      <c r="A55" s="7" t="s">
        <v>69</v>
      </c>
      <c r="B55" s="23" t="s">
        <v>78</v>
      </c>
      <c r="C55" s="9"/>
      <c r="D55" s="9"/>
      <c r="E55" s="13"/>
      <c r="F55" s="14"/>
      <c r="G55" s="14"/>
      <c r="H55" s="14"/>
      <c r="I55" s="18"/>
      <c r="J55" s="18"/>
      <c r="K55" s="18"/>
      <c r="L55" s="4"/>
      <c r="M55" s="4"/>
      <c r="N55" s="4"/>
    </row>
    <row r="56" spans="1:14">
      <c r="A56" s="19" t="s">
        <v>69</v>
      </c>
      <c r="B56" s="23" t="s">
        <v>68</v>
      </c>
      <c r="C56" s="9"/>
      <c r="D56" s="9"/>
      <c r="E56" s="13"/>
      <c r="F56" s="14"/>
      <c r="G56" s="14"/>
      <c r="H56" s="14"/>
      <c r="I56" s="18"/>
      <c r="J56" s="18"/>
      <c r="K56" s="18"/>
      <c r="L56" s="4"/>
      <c r="M56" s="4"/>
      <c r="N56" s="4"/>
    </row>
    <row r="57" spans="1:14">
      <c r="A57" s="3"/>
      <c r="B57" s="3"/>
      <c r="C57" s="9"/>
      <c r="D57" s="9"/>
      <c r="E57" s="13"/>
      <c r="F57" s="14"/>
      <c r="G57" s="14"/>
      <c r="H57" s="14"/>
      <c r="I57" s="18"/>
      <c r="J57" s="18"/>
      <c r="K57" s="18"/>
      <c r="L57" s="4"/>
      <c r="M57" s="4"/>
      <c r="N57" s="4"/>
    </row>
    <row r="58" spans="1:14" s="108" customFormat="1" ht="27" customHeight="1">
      <c r="A58" s="106" t="s">
        <v>45</v>
      </c>
      <c r="B58" s="107"/>
      <c r="C58" s="107"/>
      <c r="D58" s="107"/>
      <c r="E58" s="107"/>
      <c r="F58" s="107"/>
      <c r="G58" s="107"/>
      <c r="H58" s="107"/>
      <c r="I58" s="107"/>
      <c r="J58" s="107"/>
      <c r="K58" s="107"/>
      <c r="L58" s="107"/>
      <c r="M58" s="107"/>
      <c r="N58" s="107"/>
    </row>
    <row r="59" spans="1:14" ht="135">
      <c r="A59" s="7" t="s">
        <v>69</v>
      </c>
      <c r="B59" s="10" t="s">
        <v>47</v>
      </c>
      <c r="C59" s="9" t="s">
        <v>48</v>
      </c>
      <c r="D59" s="9"/>
      <c r="E59" s="13">
        <v>1500</v>
      </c>
      <c r="F59" s="14" t="s">
        <v>71</v>
      </c>
      <c r="G59" s="14">
        <f>'Etelä-Karjala'!F61+Helsinki!F61+'Itä-Uusimaa'!F61+'Keski-Uusimaa'!F61+Kymenlaakso!F60+'Länsi-Uusimaa'!F61+'Päijät-Häme'!F61+'Vantaa-Kerava'!F61</f>
        <v>1239</v>
      </c>
      <c r="H59" s="41">
        <f>G59/E59</f>
        <v>0.82599999999999996</v>
      </c>
      <c r="I59" s="18" t="s">
        <v>79</v>
      </c>
      <c r="J59" s="18" t="s">
        <v>79</v>
      </c>
      <c r="K59" s="18" t="s">
        <v>79</v>
      </c>
      <c r="L59" s="4">
        <v>1239</v>
      </c>
      <c r="M59" s="62" t="s">
        <v>80</v>
      </c>
      <c r="N59" s="38">
        <v>0.15</v>
      </c>
    </row>
    <row r="60" spans="1:14">
      <c r="A60" s="7" t="s">
        <v>69</v>
      </c>
      <c r="B60" s="23" t="s">
        <v>81</v>
      </c>
      <c r="C60" s="9"/>
      <c r="D60" s="9"/>
      <c r="E60" s="13"/>
      <c r="F60" s="14"/>
      <c r="G60" s="14"/>
      <c r="H60" s="14"/>
      <c r="I60" s="18"/>
      <c r="J60" s="18"/>
      <c r="K60" s="18"/>
      <c r="L60" s="4"/>
      <c r="M60" s="4"/>
      <c r="N60" s="4"/>
    </row>
    <row r="61" spans="1:14">
      <c r="A61" s="21"/>
      <c r="B61" s="21"/>
      <c r="C61" s="9"/>
      <c r="D61" s="9"/>
      <c r="E61" s="13"/>
      <c r="F61" s="14"/>
      <c r="G61" s="14"/>
      <c r="H61" s="14"/>
      <c r="I61" s="18"/>
      <c r="J61" s="18"/>
      <c r="K61" s="18"/>
      <c r="L61" s="4"/>
      <c r="M61" s="4"/>
      <c r="N61" s="4"/>
    </row>
    <row r="62" spans="1:14" s="111" customFormat="1" ht="33" customHeight="1">
      <c r="A62" s="109" t="s">
        <v>82</v>
      </c>
      <c r="B62" s="110"/>
      <c r="C62" s="110"/>
      <c r="D62" s="110"/>
      <c r="E62" s="110"/>
      <c r="F62" s="110"/>
      <c r="G62" s="110"/>
      <c r="H62" s="110"/>
      <c r="I62" s="110"/>
      <c r="J62" s="110"/>
      <c r="K62" s="110"/>
      <c r="L62" s="110"/>
      <c r="M62" s="110"/>
      <c r="N62" s="110"/>
    </row>
    <row r="63" spans="1:14" s="106" customFormat="1" ht="24" customHeight="1">
      <c r="A63" s="112" t="s">
        <v>20</v>
      </c>
      <c r="B63" s="113"/>
      <c r="C63" s="113"/>
      <c r="D63" s="113"/>
      <c r="E63" s="113"/>
      <c r="F63" s="113"/>
      <c r="G63" s="113"/>
      <c r="H63" s="113"/>
      <c r="I63" s="113"/>
      <c r="J63" s="113"/>
      <c r="K63" s="113"/>
      <c r="L63" s="113"/>
      <c r="M63" s="113"/>
      <c r="N63" s="113"/>
    </row>
    <row r="64" spans="1:14">
      <c r="A64" s="7" t="s">
        <v>82</v>
      </c>
      <c r="B64" s="10" t="s">
        <v>70</v>
      </c>
      <c r="C64" s="9" t="s">
        <v>54</v>
      </c>
      <c r="D64" s="9" t="s">
        <v>62</v>
      </c>
      <c r="E64" s="13"/>
      <c r="F64" s="14"/>
      <c r="G64" s="14"/>
      <c r="H64" s="14"/>
      <c r="I64" s="18"/>
      <c r="J64" s="18"/>
      <c r="K64" s="18"/>
      <c r="L64" s="4"/>
      <c r="M64" s="4"/>
      <c r="N64" s="4"/>
    </row>
    <row r="65" spans="1:14" ht="120">
      <c r="A65" s="7" t="s">
        <v>82</v>
      </c>
      <c r="B65" s="10" t="s">
        <v>72</v>
      </c>
      <c r="C65" s="10" t="s">
        <v>73</v>
      </c>
      <c r="D65" s="10" t="s">
        <v>74</v>
      </c>
      <c r="E65" s="13" t="s">
        <v>83</v>
      </c>
      <c r="F65" s="14"/>
      <c r="G65" s="14"/>
      <c r="H65" s="14"/>
      <c r="I65" s="18"/>
      <c r="J65" s="18"/>
      <c r="K65" s="18"/>
      <c r="L65" s="4"/>
      <c r="M65" s="4"/>
      <c r="N65" s="4"/>
    </row>
    <row r="66" spans="1:14" ht="19.5" customHeight="1">
      <c r="A66" s="3"/>
      <c r="B66" s="3"/>
      <c r="C66" s="9"/>
      <c r="D66" s="9"/>
      <c r="E66" s="13"/>
      <c r="F66" s="14"/>
      <c r="G66" s="14"/>
      <c r="H66" s="14"/>
      <c r="I66" s="18"/>
      <c r="J66" s="18"/>
      <c r="K66" s="18"/>
      <c r="L66" s="4"/>
      <c r="M66" s="4"/>
      <c r="N66" s="4"/>
    </row>
    <row r="67" spans="1:14" s="108" customFormat="1" ht="27.4" customHeight="1">
      <c r="A67" s="106" t="s">
        <v>77</v>
      </c>
      <c r="B67" s="107"/>
      <c r="C67" s="107"/>
      <c r="D67" s="107"/>
      <c r="E67" s="107"/>
      <c r="F67" s="107"/>
      <c r="G67" s="107"/>
      <c r="H67" s="107"/>
      <c r="I67" s="107"/>
      <c r="J67" s="107"/>
      <c r="K67" s="107"/>
      <c r="L67" s="107"/>
      <c r="M67" s="107"/>
      <c r="N67" s="107"/>
    </row>
    <row r="68" spans="1:14">
      <c r="A68" s="7" t="s">
        <v>82</v>
      </c>
      <c r="B68" s="23" t="s">
        <v>65</v>
      </c>
      <c r="C68" s="9"/>
      <c r="D68" s="9"/>
      <c r="E68" s="13"/>
      <c r="F68" s="14"/>
      <c r="G68" s="14"/>
      <c r="H68" s="14"/>
      <c r="I68" s="18"/>
      <c r="J68" s="18"/>
      <c r="K68" s="18"/>
      <c r="L68" s="4"/>
      <c r="M68" s="4"/>
      <c r="N68" s="4"/>
    </row>
    <row r="69" spans="1:14">
      <c r="A69" s="7" t="s">
        <v>82</v>
      </c>
      <c r="B69" s="23" t="s">
        <v>66</v>
      </c>
      <c r="C69" s="9"/>
      <c r="D69" s="9"/>
      <c r="E69" s="13"/>
      <c r="F69" s="14"/>
      <c r="G69" s="14"/>
      <c r="H69" s="14"/>
      <c r="I69" s="18"/>
      <c r="J69" s="18"/>
      <c r="K69" s="18"/>
      <c r="L69" s="4"/>
      <c r="M69" s="4"/>
      <c r="N69" s="4"/>
    </row>
    <row r="70" spans="1:14">
      <c r="A70" s="3"/>
      <c r="B70" s="3"/>
      <c r="C70" s="9"/>
      <c r="D70" s="9"/>
      <c r="E70" s="13"/>
      <c r="F70" s="14"/>
      <c r="G70" s="14"/>
      <c r="H70" s="14"/>
      <c r="I70" s="18"/>
      <c r="J70" s="18"/>
      <c r="K70" s="18"/>
      <c r="L70" s="4"/>
      <c r="M70" s="4"/>
      <c r="N70" s="4"/>
    </row>
    <row r="71" spans="1:14" s="108" customFormat="1" ht="26.65" customHeight="1">
      <c r="A71" s="106" t="s">
        <v>64</v>
      </c>
      <c r="B71" s="107"/>
      <c r="C71" s="107"/>
      <c r="D71" s="107"/>
      <c r="E71" s="107"/>
      <c r="F71" s="107"/>
      <c r="G71" s="107"/>
      <c r="H71" s="107"/>
      <c r="I71" s="107"/>
      <c r="J71" s="107"/>
      <c r="K71" s="107"/>
      <c r="L71" s="107"/>
      <c r="M71" s="107"/>
      <c r="N71" s="107"/>
    </row>
    <row r="72" spans="1:14">
      <c r="A72" s="7" t="s">
        <v>82</v>
      </c>
      <c r="B72" s="23" t="s">
        <v>78</v>
      </c>
      <c r="C72" s="9"/>
      <c r="D72" s="9"/>
      <c r="E72" s="13"/>
      <c r="F72" s="14"/>
      <c r="G72" s="14"/>
      <c r="H72" s="14"/>
      <c r="I72" s="18"/>
      <c r="J72" s="18"/>
      <c r="K72" s="18"/>
      <c r="L72" s="4"/>
      <c r="M72" s="4"/>
      <c r="N72" s="4"/>
    </row>
    <row r="73" spans="1:14">
      <c r="A73" s="7" t="s">
        <v>82</v>
      </c>
      <c r="B73" s="23" t="s">
        <v>68</v>
      </c>
      <c r="C73" s="9"/>
      <c r="D73" s="9"/>
      <c r="E73" s="13"/>
      <c r="F73" s="14"/>
      <c r="G73" s="14"/>
      <c r="H73" s="14"/>
      <c r="I73" s="18"/>
      <c r="J73" s="18"/>
      <c r="K73" s="18"/>
      <c r="L73" s="4"/>
      <c r="M73" s="4"/>
      <c r="N73" s="4"/>
    </row>
    <row r="74" spans="1:14">
      <c r="A74" s="3"/>
      <c r="B74" s="3"/>
      <c r="C74" s="9"/>
      <c r="D74" s="9"/>
      <c r="E74" s="13"/>
      <c r="F74" s="14"/>
      <c r="G74" s="14"/>
      <c r="H74" s="14"/>
      <c r="I74" s="18"/>
      <c r="J74" s="18"/>
      <c r="K74" s="18"/>
      <c r="L74" s="4"/>
      <c r="M74" s="4"/>
      <c r="N74" s="4"/>
    </row>
    <row r="75" spans="1:14" s="108" customFormat="1" ht="31.9" customHeight="1">
      <c r="A75" s="106" t="s">
        <v>45</v>
      </c>
      <c r="B75" s="107"/>
      <c r="C75" s="107"/>
      <c r="D75" s="107"/>
      <c r="E75" s="107"/>
      <c r="F75" s="107"/>
      <c r="G75" s="107"/>
      <c r="H75" s="107"/>
      <c r="I75" s="107"/>
      <c r="J75" s="107"/>
      <c r="K75" s="107"/>
      <c r="L75" s="107"/>
      <c r="M75" s="107"/>
      <c r="N75" s="107"/>
    </row>
    <row r="76" spans="1:14" ht="135">
      <c r="A76" s="7" t="s">
        <v>82</v>
      </c>
      <c r="B76" s="23" t="s">
        <v>47</v>
      </c>
      <c r="C76" s="9" t="s">
        <v>48</v>
      </c>
      <c r="D76" s="9"/>
      <c r="E76" s="13" t="s">
        <v>71</v>
      </c>
      <c r="F76" s="14">
        <v>10</v>
      </c>
      <c r="G76" s="14">
        <v>10</v>
      </c>
      <c r="H76" s="41" t="s">
        <v>71</v>
      </c>
      <c r="I76" s="18" t="s">
        <v>79</v>
      </c>
      <c r="J76" s="18" t="s">
        <v>79</v>
      </c>
      <c r="K76" s="18" t="s">
        <v>79</v>
      </c>
      <c r="L76" s="4">
        <v>10</v>
      </c>
      <c r="M76" s="62" t="s">
        <v>80</v>
      </c>
      <c r="N76" s="38">
        <v>0.15</v>
      </c>
    </row>
    <row r="77" spans="1:14">
      <c r="A77" s="7" t="s">
        <v>82</v>
      </c>
      <c r="B77" s="23" t="s">
        <v>84</v>
      </c>
      <c r="C77" s="9"/>
      <c r="D77" s="9"/>
      <c r="E77" s="13"/>
      <c r="F77" s="14"/>
      <c r="G77" s="14"/>
      <c r="H77" s="14"/>
      <c r="I77" s="18"/>
      <c r="J77" s="18"/>
      <c r="K77" s="18"/>
      <c r="L77" s="4"/>
      <c r="M77" s="4"/>
      <c r="N77" s="4"/>
    </row>
    <row r="78" spans="1:14">
      <c r="A78" s="21"/>
      <c r="B78" s="21"/>
      <c r="C78" s="9"/>
      <c r="D78" s="9"/>
      <c r="E78" s="13"/>
      <c r="F78" s="14"/>
      <c r="G78" s="14"/>
      <c r="H78" s="14"/>
      <c r="I78" s="18"/>
      <c r="J78" s="18"/>
      <c r="K78" s="18"/>
      <c r="L78" s="4"/>
      <c r="M78" s="4"/>
      <c r="N78" s="4"/>
    </row>
  </sheetData>
  <mergeCells count="20">
    <mergeCell ref="A11:XFD11"/>
    <mergeCell ref="A12:XFD12"/>
    <mergeCell ref="A16:XFD16"/>
    <mergeCell ref="A21:XFD21"/>
    <mergeCell ref="A24:XFD24"/>
    <mergeCell ref="A41:XFD41"/>
    <mergeCell ref="A28:XFD28"/>
    <mergeCell ref="A29:XFD29"/>
    <mergeCell ref="A34:XFD34"/>
    <mergeCell ref="A37:XFD37"/>
    <mergeCell ref="A75:XFD75"/>
    <mergeCell ref="A45:XFD45"/>
    <mergeCell ref="A46:XFD46"/>
    <mergeCell ref="A50:XFD50"/>
    <mergeCell ref="A54:XFD54"/>
    <mergeCell ref="A58:XFD58"/>
    <mergeCell ref="A62:XFD62"/>
    <mergeCell ref="A63:XFD63"/>
    <mergeCell ref="A67:XFD67"/>
    <mergeCell ref="A71:XFD71"/>
  </mergeCells>
  <phoneticPr fontId="17" type="noConversion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0789E6-F030-49C8-BA60-A09808195414}">
  <dimension ref="A1:L81"/>
  <sheetViews>
    <sheetView zoomScaleNormal="100" workbookViewId="0">
      <pane ySplit="10" topLeftCell="A11" activePane="bottomLeft" state="frozen"/>
      <selection pane="bottomLeft" activeCell="L33" sqref="L33"/>
    </sheetView>
  </sheetViews>
  <sheetFormatPr defaultColWidth="8.7109375" defaultRowHeight="15"/>
  <cols>
    <col min="1" max="1" width="16.140625" customWidth="1"/>
    <col min="2" max="2" width="20.42578125" customWidth="1"/>
    <col min="3" max="3" width="17" customWidth="1"/>
    <col min="4" max="4" width="21.42578125" customWidth="1"/>
    <col min="5" max="5" width="21.7109375" customWidth="1"/>
    <col min="6" max="7" width="19.7109375" customWidth="1"/>
    <col min="8" max="8" width="13.7109375" customWidth="1"/>
    <col min="9" max="10" width="24.140625" customWidth="1"/>
  </cols>
  <sheetData>
    <row r="1" spans="1:12" ht="15.75">
      <c r="A1" s="30" t="s">
        <v>111</v>
      </c>
    </row>
    <row r="2" spans="1:12">
      <c r="A2" s="1"/>
    </row>
    <row r="3" spans="1:12" ht="31.5">
      <c r="A3" s="31" t="s">
        <v>1</v>
      </c>
      <c r="B3" s="65">
        <v>45350</v>
      </c>
    </row>
    <row r="4" spans="1:12">
      <c r="A4" s="1"/>
    </row>
    <row r="5" spans="1:12" s="32" customFormat="1" ht="15.75">
      <c r="A5" s="33" t="s">
        <v>90</v>
      </c>
    </row>
    <row r="6" spans="1:12" s="32" customFormat="1" ht="15.75">
      <c r="A6" s="33" t="s">
        <v>91</v>
      </c>
    </row>
    <row r="7" spans="1:12" ht="15.75">
      <c r="A7" s="33" t="s">
        <v>92</v>
      </c>
    </row>
    <row r="8" spans="1:12">
      <c r="A8" s="2"/>
    </row>
    <row r="10" spans="1:12" ht="30.75" customHeight="1">
      <c r="A10" s="7" t="s">
        <v>5</v>
      </c>
      <c r="B10" s="7" t="s">
        <v>6</v>
      </c>
      <c r="C10" s="7" t="s">
        <v>7</v>
      </c>
      <c r="D10" s="5" t="s">
        <v>8</v>
      </c>
      <c r="E10" s="11" t="s">
        <v>10</v>
      </c>
      <c r="F10" s="12" t="s">
        <v>11</v>
      </c>
      <c r="G10" s="17" t="s">
        <v>14</v>
      </c>
      <c r="H10" s="6" t="s">
        <v>16</v>
      </c>
      <c r="I10" s="8" t="s">
        <v>17</v>
      </c>
      <c r="J10" s="6" t="s">
        <v>18</v>
      </c>
      <c r="K10" s="47"/>
      <c r="L10" s="47"/>
    </row>
    <row r="11" spans="1:12" s="118" customFormat="1" ht="32.65" customHeight="1">
      <c r="A11" s="116" t="s">
        <v>19</v>
      </c>
      <c r="B11" s="117"/>
      <c r="C11" s="117"/>
      <c r="D11" s="117"/>
      <c r="E11" s="117"/>
      <c r="F11" s="117"/>
      <c r="G11" s="117"/>
      <c r="H11" s="117"/>
      <c r="I11" s="117"/>
      <c r="J11" s="117"/>
    </row>
    <row r="12" spans="1:12" s="121" customFormat="1" ht="29.65" customHeight="1">
      <c r="A12" s="119" t="s">
        <v>20</v>
      </c>
      <c r="B12" s="120"/>
      <c r="C12" s="120"/>
      <c r="D12" s="120"/>
      <c r="E12" s="120"/>
      <c r="F12" s="120"/>
      <c r="G12" s="120"/>
      <c r="H12" s="120"/>
      <c r="I12" s="120"/>
      <c r="J12" s="120"/>
    </row>
    <row r="13" spans="1:12" ht="20.65" customHeight="1">
      <c r="A13" s="7" t="s">
        <v>19</v>
      </c>
      <c r="B13" s="10" t="s">
        <v>21</v>
      </c>
      <c r="C13" s="10" t="s">
        <v>22</v>
      </c>
      <c r="D13" s="10" t="s">
        <v>23</v>
      </c>
      <c r="E13" s="14"/>
      <c r="F13" s="14"/>
      <c r="G13" s="18"/>
      <c r="H13" s="4"/>
      <c r="I13" s="4"/>
      <c r="J13" s="4"/>
    </row>
    <row r="14" spans="1:12" ht="19.5" customHeight="1">
      <c r="A14" s="7" t="s">
        <v>19</v>
      </c>
      <c r="B14" s="24" t="s">
        <v>24</v>
      </c>
      <c r="C14" s="10" t="s">
        <v>25</v>
      </c>
      <c r="D14" s="10" t="s">
        <v>26</v>
      </c>
      <c r="E14" s="14"/>
      <c r="F14" s="14"/>
      <c r="G14" s="18"/>
      <c r="H14" s="4"/>
      <c r="I14" s="4"/>
      <c r="J14" s="4"/>
    </row>
    <row r="15" spans="1:12" ht="19.5" customHeight="1">
      <c r="A15" s="25"/>
      <c r="B15" s="25"/>
      <c r="C15" s="25"/>
      <c r="D15" s="25"/>
      <c r="E15" s="14"/>
      <c r="F15" s="14"/>
      <c r="G15" s="18"/>
      <c r="H15" s="4"/>
      <c r="I15" s="4"/>
      <c r="J15" s="4"/>
    </row>
    <row r="16" spans="1:12" s="124" customFormat="1" ht="27.4" customHeight="1">
      <c r="A16" s="122" t="s">
        <v>32</v>
      </c>
      <c r="B16" s="123"/>
      <c r="C16" s="123"/>
      <c r="D16" s="123"/>
      <c r="E16" s="123"/>
      <c r="F16" s="123"/>
      <c r="G16" s="123"/>
      <c r="H16" s="123"/>
      <c r="I16" s="123"/>
      <c r="J16" s="123"/>
    </row>
    <row r="17" spans="1:12" ht="45">
      <c r="A17" s="7" t="s">
        <v>19</v>
      </c>
      <c r="B17" s="24" t="s">
        <v>33</v>
      </c>
      <c r="C17" s="10" t="s">
        <v>34</v>
      </c>
      <c r="D17" s="28" t="s">
        <v>23</v>
      </c>
      <c r="E17" s="14"/>
      <c r="F17" s="14"/>
      <c r="G17" s="18"/>
      <c r="H17" s="4"/>
      <c r="I17" s="4"/>
      <c r="J17" s="4"/>
    </row>
    <row r="18" spans="1:12">
      <c r="A18" s="7" t="s">
        <v>19</v>
      </c>
      <c r="B18" s="23" t="s">
        <v>35</v>
      </c>
      <c r="C18" s="10" t="s">
        <v>36</v>
      </c>
      <c r="D18" s="28" t="s">
        <v>37</v>
      </c>
      <c r="E18" s="14"/>
      <c r="F18" s="14"/>
      <c r="G18" s="18"/>
      <c r="H18" s="4"/>
      <c r="I18" s="4"/>
      <c r="J18" s="4"/>
    </row>
    <row r="19" spans="1:12">
      <c r="A19" s="7" t="s">
        <v>19</v>
      </c>
      <c r="B19" s="3" t="s">
        <v>38</v>
      </c>
      <c r="C19" s="29" t="s">
        <v>39</v>
      </c>
      <c r="D19" s="23" t="s">
        <v>40</v>
      </c>
      <c r="E19" s="14"/>
      <c r="F19" s="14"/>
      <c r="G19" s="18"/>
      <c r="H19" s="4"/>
      <c r="I19" s="4"/>
      <c r="J19" s="4"/>
    </row>
    <row r="20" spans="1:12">
      <c r="A20" s="3"/>
      <c r="B20" s="3"/>
      <c r="C20" s="23"/>
      <c r="D20" s="3"/>
      <c r="E20" s="14"/>
      <c r="F20" s="14"/>
      <c r="G20" s="18"/>
      <c r="H20" s="4"/>
      <c r="I20" s="4"/>
      <c r="J20" s="4"/>
    </row>
    <row r="21" spans="1:12" s="125" customFormat="1" ht="27" customHeight="1">
      <c r="A21" s="122" t="s">
        <v>41</v>
      </c>
      <c r="B21" s="123"/>
      <c r="C21" s="123"/>
      <c r="D21" s="123"/>
      <c r="E21" s="123"/>
      <c r="F21" s="123"/>
      <c r="G21" s="123"/>
      <c r="H21" s="123"/>
      <c r="I21" s="123"/>
      <c r="J21" s="123"/>
    </row>
    <row r="22" spans="1:12" ht="45">
      <c r="A22" s="7" t="s">
        <v>19</v>
      </c>
      <c r="B22" s="10" t="s">
        <v>42</v>
      </c>
      <c r="C22" s="23" t="s">
        <v>43</v>
      </c>
      <c r="D22" s="26" t="s">
        <v>44</v>
      </c>
      <c r="E22" s="14"/>
      <c r="F22" s="14"/>
      <c r="G22" s="18"/>
      <c r="H22" s="4"/>
      <c r="I22" s="4"/>
      <c r="J22" s="4"/>
    </row>
    <row r="23" spans="1:12" ht="19.149999999999999" customHeight="1">
      <c r="A23" s="7" t="s">
        <v>19</v>
      </c>
      <c r="B23" s="23" t="s">
        <v>63</v>
      </c>
      <c r="C23" s="3"/>
      <c r="D23" s="27"/>
      <c r="E23" s="14"/>
      <c r="F23" s="14"/>
      <c r="G23" s="18"/>
      <c r="H23" s="4"/>
      <c r="I23" s="4"/>
      <c r="J23" s="4"/>
    </row>
    <row r="24" spans="1:12">
      <c r="A24" s="25"/>
      <c r="B24" s="25"/>
      <c r="C24" s="3"/>
      <c r="D24" s="3"/>
      <c r="E24" s="14"/>
      <c r="F24" s="14"/>
      <c r="G24" s="18"/>
      <c r="H24" s="4"/>
      <c r="I24" s="4"/>
      <c r="J24" s="4"/>
    </row>
    <row r="25" spans="1:12" s="108" customFormat="1" ht="31.15" customHeight="1">
      <c r="A25" s="106" t="s">
        <v>45</v>
      </c>
      <c r="B25" s="107"/>
      <c r="C25" s="107"/>
      <c r="D25" s="107"/>
      <c r="E25" s="107"/>
      <c r="F25" s="107"/>
      <c r="G25" s="107"/>
      <c r="H25" s="107"/>
      <c r="I25" s="107"/>
      <c r="J25" s="107"/>
    </row>
    <row r="26" spans="1:12">
      <c r="A26" s="7" t="s">
        <v>19</v>
      </c>
      <c r="B26" s="23" t="s">
        <v>65</v>
      </c>
      <c r="C26" s="3"/>
      <c r="D26" s="3"/>
      <c r="E26" s="14"/>
      <c r="F26" s="14"/>
      <c r="G26" s="18"/>
      <c r="H26" s="4"/>
      <c r="I26" s="4"/>
      <c r="J26" s="4"/>
    </row>
    <row r="27" spans="1:12">
      <c r="A27" s="7" t="s">
        <v>19</v>
      </c>
      <c r="B27" s="23" t="s">
        <v>66</v>
      </c>
      <c r="C27" s="3"/>
      <c r="D27" s="3"/>
      <c r="E27" s="14"/>
      <c r="F27" s="14"/>
      <c r="G27" s="18"/>
      <c r="H27" s="4"/>
      <c r="I27" s="4"/>
      <c r="J27" s="4"/>
    </row>
    <row r="28" spans="1:12">
      <c r="A28" s="7"/>
      <c r="B28" s="23"/>
      <c r="C28" s="3"/>
      <c r="D28" s="3"/>
      <c r="E28" s="14"/>
      <c r="F28" s="14"/>
      <c r="G28" s="18"/>
      <c r="H28" s="4"/>
      <c r="I28" s="4"/>
      <c r="J28" s="4"/>
    </row>
    <row r="29" spans="1:12" s="111" customFormat="1" ht="24" customHeight="1">
      <c r="A29" s="114" t="s">
        <v>52</v>
      </c>
      <c r="B29" s="115"/>
      <c r="C29" s="115"/>
      <c r="D29" s="115"/>
      <c r="E29" s="115"/>
      <c r="F29" s="115"/>
      <c r="G29" s="115"/>
      <c r="H29" s="115"/>
      <c r="I29" s="115"/>
      <c r="J29" s="115"/>
    </row>
    <row r="30" spans="1:12" s="108" customFormat="1" ht="28.15" customHeight="1">
      <c r="A30" s="106" t="s">
        <v>20</v>
      </c>
      <c r="B30" s="107"/>
      <c r="C30" s="107"/>
      <c r="D30" s="107"/>
      <c r="E30" s="107"/>
      <c r="F30" s="107"/>
      <c r="G30" s="107"/>
      <c r="H30" s="107"/>
      <c r="I30" s="107"/>
      <c r="J30" s="107"/>
      <c r="K30" s="127"/>
      <c r="L30" s="127"/>
    </row>
    <row r="31" spans="1:12" ht="19.149999999999999" customHeight="1">
      <c r="A31" s="7" t="s">
        <v>52</v>
      </c>
      <c r="B31" s="23" t="s">
        <v>53</v>
      </c>
      <c r="C31" s="10" t="s">
        <v>54</v>
      </c>
      <c r="D31" s="10" t="s">
        <v>55</v>
      </c>
      <c r="E31" s="14">
        <v>1</v>
      </c>
      <c r="F31" s="67">
        <v>34</v>
      </c>
      <c r="G31" s="78">
        <v>0</v>
      </c>
      <c r="H31" s="79">
        <v>42</v>
      </c>
      <c r="I31" s="79">
        <v>79</v>
      </c>
      <c r="J31" s="80">
        <v>0.05</v>
      </c>
    </row>
    <row r="32" spans="1:12" ht="20.65" customHeight="1">
      <c r="A32" s="7" t="s">
        <v>52</v>
      </c>
      <c r="B32" s="23" t="s">
        <v>24</v>
      </c>
      <c r="C32" s="10" t="s">
        <v>25</v>
      </c>
      <c r="D32" s="10" t="s">
        <v>26</v>
      </c>
      <c r="E32" s="14">
        <v>2</v>
      </c>
      <c r="F32" s="67">
        <v>13</v>
      </c>
      <c r="G32" s="18">
        <v>0</v>
      </c>
      <c r="H32" s="71">
        <v>21</v>
      </c>
      <c r="I32" s="79">
        <v>63</v>
      </c>
      <c r="J32" s="80">
        <v>0.05</v>
      </c>
    </row>
    <row r="33" spans="1:10" ht="60" customHeight="1">
      <c r="A33" s="5" t="s">
        <v>52</v>
      </c>
      <c r="B33" s="10" t="s">
        <v>57</v>
      </c>
      <c r="C33" s="10" t="s">
        <v>58</v>
      </c>
      <c r="D33" s="10" t="s">
        <v>59</v>
      </c>
      <c r="E33" s="14"/>
      <c r="F33" s="14"/>
      <c r="G33" s="18"/>
      <c r="H33" s="4"/>
      <c r="I33" s="4"/>
      <c r="J33" s="4"/>
    </row>
    <row r="34" spans="1:10" ht="19.5" customHeight="1">
      <c r="A34" s="25"/>
      <c r="B34" s="25"/>
      <c r="C34" s="9"/>
      <c r="D34" s="25"/>
      <c r="E34" s="14"/>
      <c r="F34" s="14"/>
      <c r="G34" s="18"/>
      <c r="H34" s="4"/>
      <c r="I34" s="4"/>
      <c r="J34" s="4"/>
    </row>
    <row r="35" spans="1:10" s="108" customFormat="1" ht="30" customHeight="1">
      <c r="A35" s="106" t="s">
        <v>32</v>
      </c>
      <c r="B35" s="107"/>
      <c r="C35" s="107"/>
      <c r="D35" s="107"/>
      <c r="E35" s="107"/>
      <c r="F35" s="107"/>
      <c r="G35" s="107"/>
      <c r="H35" s="107"/>
      <c r="I35" s="107"/>
      <c r="J35" s="107"/>
    </row>
    <row r="36" spans="1:10" ht="30">
      <c r="A36" s="7" t="s">
        <v>52</v>
      </c>
      <c r="B36" s="10" t="s">
        <v>57</v>
      </c>
      <c r="C36" s="10" t="s">
        <v>30</v>
      </c>
      <c r="D36" s="9"/>
      <c r="E36" s="14"/>
      <c r="F36" s="14"/>
      <c r="G36" s="18"/>
      <c r="H36" s="4"/>
      <c r="I36" s="4"/>
      <c r="J36" s="4"/>
    </row>
    <row r="37" spans="1:10">
      <c r="A37" s="7" t="s">
        <v>52</v>
      </c>
      <c r="B37" s="10" t="s">
        <v>63</v>
      </c>
      <c r="C37" s="9"/>
      <c r="D37" s="9"/>
      <c r="E37" s="14"/>
      <c r="F37" s="14"/>
      <c r="G37" s="18"/>
      <c r="H37" s="4"/>
      <c r="I37" s="4"/>
      <c r="J37" s="4"/>
    </row>
    <row r="38" spans="1:10">
      <c r="A38" s="3"/>
      <c r="B38" s="3"/>
      <c r="C38" s="9"/>
      <c r="D38" s="9"/>
      <c r="E38" s="14"/>
      <c r="F38" s="14"/>
      <c r="G38" s="18"/>
      <c r="H38" s="4"/>
      <c r="I38" s="4"/>
      <c r="J38" s="4"/>
    </row>
    <row r="39" spans="1:10" s="108" customFormat="1" ht="30" customHeight="1">
      <c r="A39" s="106" t="s">
        <v>64</v>
      </c>
      <c r="B39" s="107"/>
      <c r="C39" s="107"/>
      <c r="D39" s="107"/>
      <c r="E39" s="107"/>
      <c r="F39" s="107"/>
      <c r="G39" s="107"/>
      <c r="H39" s="107"/>
      <c r="I39" s="107"/>
      <c r="J39" s="107"/>
    </row>
    <row r="40" spans="1:10">
      <c r="A40" s="7" t="s">
        <v>52</v>
      </c>
      <c r="B40" s="10" t="s">
        <v>65</v>
      </c>
      <c r="C40" s="9"/>
      <c r="D40" s="9"/>
      <c r="E40" s="14"/>
      <c r="F40" s="14"/>
      <c r="G40" s="18"/>
      <c r="H40" s="4"/>
      <c r="I40" s="4"/>
      <c r="J40" s="4"/>
    </row>
    <row r="41" spans="1:10">
      <c r="A41" s="7" t="s">
        <v>52</v>
      </c>
      <c r="B41" s="10" t="s">
        <v>66</v>
      </c>
      <c r="C41" s="9"/>
      <c r="D41" s="9"/>
      <c r="E41" s="14"/>
      <c r="F41" s="14"/>
      <c r="G41" s="18"/>
      <c r="H41" s="4"/>
      <c r="I41" s="4"/>
      <c r="J41" s="4"/>
    </row>
    <row r="42" spans="1:10">
      <c r="A42" s="3"/>
      <c r="B42" s="3"/>
      <c r="C42" s="9"/>
      <c r="D42" s="9"/>
      <c r="E42" s="14"/>
      <c r="F42" s="14"/>
      <c r="G42" s="18"/>
      <c r="H42" s="4"/>
      <c r="I42" s="4"/>
      <c r="J42" s="4"/>
    </row>
    <row r="43" spans="1:10" s="108" customFormat="1" ht="24" customHeight="1">
      <c r="A43" s="106" t="s">
        <v>45</v>
      </c>
      <c r="B43" s="107"/>
      <c r="C43" s="107"/>
      <c r="D43" s="107"/>
      <c r="E43" s="107"/>
      <c r="F43" s="107"/>
      <c r="G43" s="107"/>
      <c r="H43" s="107"/>
      <c r="I43" s="107"/>
      <c r="J43" s="107"/>
    </row>
    <row r="44" spans="1:10" ht="30">
      <c r="A44" s="7" t="s">
        <v>52</v>
      </c>
      <c r="B44" s="10" t="s">
        <v>47</v>
      </c>
      <c r="C44" s="9"/>
      <c r="D44" s="9" t="s">
        <v>67</v>
      </c>
      <c r="E44" s="14">
        <v>39</v>
      </c>
      <c r="F44" s="14">
        <v>48</v>
      </c>
      <c r="G44" s="18" t="s">
        <v>79</v>
      </c>
      <c r="H44" s="4">
        <v>48</v>
      </c>
      <c r="I44" s="4" t="s">
        <v>127</v>
      </c>
      <c r="J44" s="4" t="s">
        <v>127</v>
      </c>
    </row>
    <row r="45" spans="1:10">
      <c r="A45" s="7" t="s">
        <v>52</v>
      </c>
      <c r="B45" s="10" t="s">
        <v>68</v>
      </c>
      <c r="C45" s="9"/>
      <c r="D45" s="9"/>
      <c r="E45" s="14"/>
      <c r="F45" s="14"/>
      <c r="G45" s="18"/>
      <c r="H45" s="4"/>
      <c r="I45" s="4"/>
      <c r="J45" s="4"/>
    </row>
    <row r="46" spans="1:10">
      <c r="A46" s="7"/>
      <c r="B46" s="5"/>
      <c r="C46" s="9"/>
      <c r="D46" s="9"/>
      <c r="E46" s="14"/>
      <c r="F46" s="14"/>
      <c r="G46" s="18"/>
      <c r="H46" s="4"/>
      <c r="I46" s="4"/>
      <c r="J46" s="4"/>
    </row>
    <row r="47" spans="1:10" s="111" customFormat="1" ht="28.5" customHeight="1">
      <c r="A47" s="109" t="s">
        <v>69</v>
      </c>
      <c r="B47" s="110"/>
      <c r="C47" s="110"/>
      <c r="D47" s="110"/>
      <c r="E47" s="110"/>
      <c r="F47" s="110"/>
      <c r="G47" s="110"/>
      <c r="H47" s="110"/>
      <c r="I47" s="110"/>
      <c r="J47" s="110"/>
    </row>
    <row r="48" spans="1:10" s="108" customFormat="1" ht="25.5" customHeight="1">
      <c r="A48" s="106" t="s">
        <v>20</v>
      </c>
      <c r="B48" s="107"/>
      <c r="C48" s="107"/>
      <c r="D48" s="107"/>
      <c r="E48" s="107"/>
      <c r="F48" s="107"/>
      <c r="G48" s="107"/>
      <c r="H48" s="107"/>
      <c r="I48" s="107"/>
      <c r="J48" s="107"/>
    </row>
    <row r="49" spans="1:10">
      <c r="A49" s="7" t="s">
        <v>69</v>
      </c>
      <c r="B49" s="10" t="s">
        <v>70</v>
      </c>
      <c r="C49" s="9" t="s">
        <v>54</v>
      </c>
      <c r="D49" s="9" t="s">
        <v>62</v>
      </c>
      <c r="E49" s="14"/>
      <c r="F49" s="14"/>
      <c r="G49" s="18"/>
      <c r="H49" s="4"/>
      <c r="I49" s="4"/>
      <c r="J49" s="4"/>
    </row>
    <row r="50" spans="1:10" ht="120">
      <c r="A50" s="7" t="s">
        <v>69</v>
      </c>
      <c r="B50" s="10" t="s">
        <v>57</v>
      </c>
      <c r="C50" s="10" t="s">
        <v>73</v>
      </c>
      <c r="D50" s="42" t="s">
        <v>74</v>
      </c>
      <c r="E50" s="14">
        <v>4</v>
      </c>
      <c r="F50" s="14">
        <v>57</v>
      </c>
      <c r="G50" s="18">
        <v>2</v>
      </c>
      <c r="H50" s="4">
        <v>53</v>
      </c>
      <c r="I50" s="62" t="s">
        <v>112</v>
      </c>
      <c r="J50" s="38">
        <v>0.21</v>
      </c>
    </row>
    <row r="51" spans="1:10" ht="16.149999999999999" customHeight="1">
      <c r="A51" s="25"/>
      <c r="B51" s="25" t="s">
        <v>60</v>
      </c>
      <c r="C51" s="9" t="s">
        <v>61</v>
      </c>
      <c r="D51" s="9"/>
      <c r="E51" s="14"/>
      <c r="F51" s="14"/>
      <c r="G51" s="18"/>
      <c r="H51" s="4"/>
      <c r="I51" s="4"/>
      <c r="J51" s="4"/>
    </row>
    <row r="52" spans="1:10" s="108" customFormat="1" ht="27.4" customHeight="1">
      <c r="A52" s="106" t="s">
        <v>77</v>
      </c>
      <c r="B52" s="107"/>
      <c r="C52" s="107"/>
      <c r="D52" s="107"/>
      <c r="E52" s="107"/>
      <c r="F52" s="107"/>
      <c r="G52" s="107"/>
      <c r="H52" s="107"/>
      <c r="I52" s="107"/>
      <c r="J52" s="107"/>
    </row>
    <row r="53" spans="1:10" ht="30">
      <c r="A53" s="7" t="s">
        <v>69</v>
      </c>
      <c r="B53" s="10" t="s">
        <v>113</v>
      </c>
      <c r="C53" s="9" t="s">
        <v>119</v>
      </c>
      <c r="D53" s="9" t="s">
        <v>114</v>
      </c>
      <c r="E53" s="14"/>
      <c r="F53" s="14"/>
      <c r="G53" s="18"/>
      <c r="H53" s="4"/>
      <c r="I53" s="4"/>
      <c r="J53" s="4"/>
    </row>
    <row r="54" spans="1:10">
      <c r="A54" s="7" t="s">
        <v>69</v>
      </c>
      <c r="B54" s="23" t="s">
        <v>66</v>
      </c>
      <c r="C54" s="9"/>
      <c r="D54" s="9"/>
      <c r="E54" s="14"/>
      <c r="F54" s="14"/>
      <c r="G54" s="18"/>
      <c r="H54" s="4"/>
      <c r="I54" s="4"/>
      <c r="J54" s="4"/>
    </row>
    <row r="55" spans="1:10">
      <c r="A55" s="3"/>
      <c r="B55" s="3"/>
      <c r="C55" s="9"/>
      <c r="D55" s="9"/>
      <c r="E55" s="14"/>
      <c r="F55" s="14"/>
      <c r="G55" s="18"/>
      <c r="H55" s="4"/>
      <c r="I55" s="4"/>
      <c r="J55" s="4"/>
    </row>
    <row r="56" spans="1:10" s="108" customFormat="1" ht="89.25" customHeight="1">
      <c r="A56" s="106" t="s">
        <v>64</v>
      </c>
      <c r="B56" s="107"/>
      <c r="C56" s="107"/>
      <c r="D56" s="107"/>
      <c r="E56" s="107"/>
      <c r="F56" s="107"/>
      <c r="G56" s="107"/>
      <c r="H56" s="107"/>
      <c r="I56" s="107"/>
      <c r="J56" s="107"/>
    </row>
    <row r="57" spans="1:10">
      <c r="A57" s="7" t="s">
        <v>69</v>
      </c>
      <c r="B57" s="23" t="s">
        <v>78</v>
      </c>
      <c r="C57" s="9"/>
      <c r="D57" s="9"/>
      <c r="E57" s="14"/>
      <c r="F57" s="14"/>
      <c r="G57" s="18"/>
      <c r="H57" s="4"/>
      <c r="I57" s="4"/>
      <c r="J57" s="4"/>
    </row>
    <row r="58" spans="1:10">
      <c r="A58" s="19" t="s">
        <v>69</v>
      </c>
      <c r="B58" s="23" t="s">
        <v>68</v>
      </c>
      <c r="C58" s="9"/>
      <c r="D58" s="9"/>
      <c r="E58" s="14"/>
      <c r="F58" s="14"/>
      <c r="G58" s="18"/>
      <c r="H58" s="4"/>
      <c r="I58" s="4"/>
      <c r="J58" s="4"/>
    </row>
    <row r="59" spans="1:10">
      <c r="A59" s="3"/>
      <c r="B59" s="3"/>
      <c r="C59" s="9"/>
      <c r="D59" s="9"/>
      <c r="E59" s="14"/>
      <c r="F59" s="14"/>
      <c r="G59" s="18"/>
      <c r="H59" s="4"/>
      <c r="I59" s="4"/>
      <c r="J59" s="4"/>
    </row>
    <row r="60" spans="1:10" s="108" customFormat="1" ht="27" customHeight="1">
      <c r="A60" s="106" t="s">
        <v>45</v>
      </c>
      <c r="B60" s="107"/>
      <c r="C60" s="107"/>
      <c r="D60" s="107"/>
      <c r="E60" s="107"/>
      <c r="F60" s="107"/>
      <c r="G60" s="107"/>
      <c r="H60" s="107"/>
      <c r="I60" s="107"/>
      <c r="J60" s="107"/>
    </row>
    <row r="61" spans="1:10" ht="75">
      <c r="A61" s="7" t="s">
        <v>69</v>
      </c>
      <c r="B61" s="10" t="s">
        <v>47</v>
      </c>
      <c r="C61" s="9" t="s">
        <v>48</v>
      </c>
      <c r="D61" s="9"/>
      <c r="E61" s="14">
        <v>10</v>
      </c>
      <c r="F61" s="14">
        <v>78</v>
      </c>
      <c r="G61" s="18" t="s">
        <v>79</v>
      </c>
      <c r="H61" s="4">
        <v>78</v>
      </c>
      <c r="I61" s="62" t="s">
        <v>80</v>
      </c>
      <c r="J61" s="38">
        <v>0.15</v>
      </c>
    </row>
    <row r="62" spans="1:10">
      <c r="A62" s="7" t="s">
        <v>69</v>
      </c>
      <c r="B62" s="23" t="s">
        <v>81</v>
      </c>
      <c r="C62" s="9"/>
      <c r="D62" s="9"/>
      <c r="E62" s="14"/>
      <c r="F62" s="14"/>
      <c r="G62" s="18"/>
      <c r="H62" s="4"/>
      <c r="I62" s="4"/>
      <c r="J62" s="4"/>
    </row>
    <row r="63" spans="1:10">
      <c r="A63" s="21"/>
      <c r="B63" s="21"/>
      <c r="C63" s="9"/>
      <c r="D63" s="9"/>
      <c r="E63" s="14"/>
      <c r="F63" s="14"/>
      <c r="G63" s="18"/>
      <c r="H63" s="4"/>
      <c r="I63" s="4"/>
      <c r="J63" s="4"/>
    </row>
    <row r="64" spans="1:10" s="111" customFormat="1" ht="33" customHeight="1">
      <c r="A64" s="109" t="s">
        <v>82</v>
      </c>
      <c r="B64" s="110"/>
      <c r="C64" s="110"/>
      <c r="D64" s="110"/>
      <c r="E64" s="110"/>
      <c r="F64" s="110"/>
      <c r="G64" s="110"/>
      <c r="H64" s="110"/>
      <c r="I64" s="110"/>
      <c r="J64" s="110"/>
    </row>
    <row r="65" spans="1:10" s="106" customFormat="1" ht="24" customHeight="1">
      <c r="A65" s="112" t="s">
        <v>20</v>
      </c>
      <c r="B65" s="113"/>
      <c r="C65" s="113"/>
      <c r="D65" s="113"/>
      <c r="E65" s="113"/>
      <c r="F65" s="113"/>
      <c r="G65" s="113"/>
      <c r="H65" s="113"/>
      <c r="I65" s="113"/>
      <c r="J65" s="113"/>
    </row>
    <row r="66" spans="1:10">
      <c r="A66" s="7" t="s">
        <v>82</v>
      </c>
      <c r="B66" s="10" t="s">
        <v>70</v>
      </c>
      <c r="C66" s="9" t="s">
        <v>54</v>
      </c>
      <c r="D66" s="9" t="s">
        <v>62</v>
      </c>
      <c r="E66" s="14"/>
      <c r="F66" s="14"/>
      <c r="G66" s="18"/>
      <c r="H66" s="4"/>
      <c r="I66" s="4"/>
      <c r="J66" s="4"/>
    </row>
    <row r="67" spans="1:10" ht="120">
      <c r="A67" s="7" t="s">
        <v>82</v>
      </c>
      <c r="B67" s="10" t="s">
        <v>72</v>
      </c>
      <c r="C67" s="10" t="s">
        <v>73</v>
      </c>
      <c r="D67" s="10" t="s">
        <v>74</v>
      </c>
      <c r="E67" s="14"/>
      <c r="F67" s="14"/>
      <c r="G67" s="18"/>
      <c r="H67" s="4"/>
      <c r="I67" s="4"/>
      <c r="J67" s="4"/>
    </row>
    <row r="68" spans="1:10" ht="19.5" customHeight="1">
      <c r="A68" s="3"/>
      <c r="B68" s="25" t="s">
        <v>60</v>
      </c>
      <c r="C68" s="9" t="s">
        <v>61</v>
      </c>
      <c r="D68" s="9"/>
      <c r="E68" s="14"/>
      <c r="F68" s="14"/>
      <c r="G68" s="18"/>
      <c r="H68" s="4"/>
      <c r="I68" s="4"/>
      <c r="J68" s="4"/>
    </row>
    <row r="69" spans="1:10" s="108" customFormat="1" ht="27.4" customHeight="1">
      <c r="A69" s="106" t="s">
        <v>77</v>
      </c>
      <c r="B69" s="107"/>
      <c r="C69" s="107"/>
      <c r="D69" s="107"/>
      <c r="E69" s="107"/>
      <c r="F69" s="107"/>
      <c r="G69" s="107"/>
      <c r="H69" s="107"/>
      <c r="I69" s="107"/>
      <c r="J69" s="107"/>
    </row>
    <row r="70" spans="1:10">
      <c r="A70" s="7" t="s">
        <v>82</v>
      </c>
      <c r="B70" s="23" t="s">
        <v>65</v>
      </c>
      <c r="C70" s="9"/>
      <c r="D70" s="9"/>
      <c r="E70" s="14"/>
      <c r="F70" s="14"/>
      <c r="G70" s="18"/>
      <c r="H70" s="4"/>
      <c r="I70" s="4"/>
      <c r="J70" s="4"/>
    </row>
    <row r="71" spans="1:10">
      <c r="A71" s="7" t="s">
        <v>82</v>
      </c>
      <c r="B71" s="23" t="s">
        <v>66</v>
      </c>
      <c r="C71" s="9"/>
      <c r="D71" s="9"/>
      <c r="E71" s="14"/>
      <c r="F71" s="14"/>
      <c r="G71" s="18"/>
      <c r="H71" s="4"/>
      <c r="I71" s="4"/>
      <c r="J71" s="4"/>
    </row>
    <row r="72" spans="1:10">
      <c r="A72" s="3"/>
      <c r="B72" s="3"/>
      <c r="C72" s="9"/>
      <c r="D72" s="9"/>
      <c r="E72" s="14"/>
      <c r="F72" s="14"/>
      <c r="G72" s="18"/>
      <c r="H72" s="4"/>
      <c r="I72" s="4"/>
      <c r="J72" s="4"/>
    </row>
    <row r="73" spans="1:10" s="108" customFormat="1" ht="26.65" customHeight="1">
      <c r="A73" s="106" t="s">
        <v>64</v>
      </c>
      <c r="B73" s="107"/>
      <c r="C73" s="107"/>
      <c r="D73" s="107"/>
      <c r="E73" s="107"/>
      <c r="F73" s="107"/>
      <c r="G73" s="107"/>
      <c r="H73" s="107"/>
      <c r="I73" s="107"/>
      <c r="J73" s="107"/>
    </row>
    <row r="74" spans="1:10">
      <c r="A74" s="7" t="s">
        <v>82</v>
      </c>
      <c r="B74" s="23" t="s">
        <v>78</v>
      </c>
      <c r="C74" s="9"/>
      <c r="D74" s="9"/>
      <c r="E74" s="14"/>
      <c r="F74" s="14"/>
      <c r="G74" s="18"/>
      <c r="H74" s="4"/>
      <c r="I74" s="4"/>
      <c r="J74" s="4"/>
    </row>
    <row r="75" spans="1:10">
      <c r="A75" s="7" t="s">
        <v>82</v>
      </c>
      <c r="B75" s="23" t="s">
        <v>68</v>
      </c>
      <c r="C75" s="9"/>
      <c r="D75" s="9"/>
      <c r="E75" s="14"/>
      <c r="F75" s="14"/>
      <c r="G75" s="18"/>
      <c r="H75" s="4"/>
      <c r="I75" s="4"/>
      <c r="J75" s="4"/>
    </row>
    <row r="76" spans="1:10">
      <c r="A76" s="3"/>
      <c r="B76" s="3"/>
      <c r="C76" s="9"/>
      <c r="D76" s="9"/>
      <c r="E76" s="14"/>
      <c r="F76" s="14"/>
      <c r="G76" s="18"/>
      <c r="H76" s="4"/>
      <c r="I76" s="4"/>
      <c r="J76" s="4"/>
    </row>
    <row r="77" spans="1:10" s="108" customFormat="1" ht="31.9" customHeight="1">
      <c r="A77" s="106" t="s">
        <v>45</v>
      </c>
      <c r="B77" s="107"/>
      <c r="C77" s="107"/>
      <c r="D77" s="107"/>
      <c r="E77" s="107"/>
      <c r="F77" s="107"/>
      <c r="G77" s="107"/>
      <c r="H77" s="107"/>
      <c r="I77" s="107"/>
      <c r="J77" s="107"/>
    </row>
    <row r="78" spans="1:10">
      <c r="A78" s="7" t="s">
        <v>82</v>
      </c>
      <c r="B78" s="23" t="s">
        <v>47</v>
      </c>
      <c r="C78" s="9" t="s">
        <v>48</v>
      </c>
      <c r="D78" s="9"/>
      <c r="E78" s="14"/>
      <c r="F78" s="14"/>
      <c r="G78" s="18"/>
      <c r="H78" s="4"/>
      <c r="I78" s="4"/>
      <c r="J78" s="4"/>
    </row>
    <row r="79" spans="1:10">
      <c r="A79" s="7" t="s">
        <v>82</v>
      </c>
      <c r="B79" s="23" t="s">
        <v>84</v>
      </c>
      <c r="C79" s="9"/>
      <c r="D79" s="9"/>
      <c r="E79" s="14"/>
      <c r="F79" s="14"/>
      <c r="G79" s="18"/>
      <c r="H79" s="4"/>
      <c r="I79" s="4"/>
      <c r="J79" s="4"/>
    </row>
    <row r="80" spans="1:10">
      <c r="A80" s="21"/>
      <c r="B80" s="21"/>
      <c r="C80" s="9"/>
      <c r="D80" s="9"/>
      <c r="E80" s="14"/>
      <c r="F80" s="14"/>
      <c r="G80" s="18"/>
      <c r="H80" s="4"/>
      <c r="I80" s="4"/>
      <c r="J80" s="4"/>
    </row>
    <row r="81" spans="1:10">
      <c r="A81" s="21"/>
      <c r="B81" s="21"/>
      <c r="C81" s="9"/>
      <c r="D81" s="9"/>
      <c r="E81" s="14"/>
      <c r="F81" s="14"/>
      <c r="G81" s="18"/>
      <c r="H81" s="4"/>
      <c r="I81" s="4"/>
      <c r="J81" s="4"/>
    </row>
  </sheetData>
  <mergeCells count="20">
    <mergeCell ref="A73:XFD73"/>
    <mergeCell ref="A77:XFD77"/>
    <mergeCell ref="A52:XFD52"/>
    <mergeCell ref="A56:XFD56"/>
    <mergeCell ref="A60:XFD60"/>
    <mergeCell ref="A64:XFD64"/>
    <mergeCell ref="A65:XFD65"/>
    <mergeCell ref="A69:XFD69"/>
    <mergeCell ref="A48:XFD48"/>
    <mergeCell ref="A11:XFD11"/>
    <mergeCell ref="A12:XFD12"/>
    <mergeCell ref="A16:XFD16"/>
    <mergeCell ref="A21:XFD21"/>
    <mergeCell ref="A25:XFD25"/>
    <mergeCell ref="A29:XFD29"/>
    <mergeCell ref="A30:XFD30"/>
    <mergeCell ref="A35:XFD35"/>
    <mergeCell ref="A39:XFD39"/>
    <mergeCell ref="A43:XFD43"/>
    <mergeCell ref="A47:XFD4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80"/>
  <sheetViews>
    <sheetView topLeftCell="A5" zoomScaleNormal="100" workbookViewId="0">
      <pane ySplit="5" topLeftCell="A10" activePane="bottomLeft" state="frozen"/>
      <selection activeCell="A5" sqref="A5"/>
      <selection pane="bottomLeft" activeCell="B14" sqref="B14"/>
    </sheetView>
  </sheetViews>
  <sheetFormatPr defaultColWidth="8.7109375" defaultRowHeight="15"/>
  <cols>
    <col min="1" max="1" width="16.140625" style="22" customWidth="1"/>
    <col min="2" max="2" width="20.42578125" style="22" customWidth="1"/>
    <col min="3" max="3" width="20.42578125" customWidth="1"/>
    <col min="4" max="6" width="21.7109375" customWidth="1"/>
    <col min="7" max="9" width="19.7109375" customWidth="1"/>
    <col min="10" max="12" width="17.7109375" customWidth="1"/>
    <col min="13" max="13" width="20.140625" customWidth="1"/>
    <col min="14" max="14" width="23.140625" customWidth="1"/>
  </cols>
  <sheetData>
    <row r="1" spans="1:15" ht="25.15" customHeight="1">
      <c r="A1" s="34" t="s">
        <v>85</v>
      </c>
    </row>
    <row r="2" spans="1:15">
      <c r="A2" s="20"/>
    </row>
    <row r="3" spans="1:15" ht="31.5">
      <c r="A3" s="35" t="s">
        <v>1</v>
      </c>
      <c r="B3" s="37" t="s">
        <v>86</v>
      </c>
    </row>
    <row r="4" spans="1:15">
      <c r="A4" s="20"/>
    </row>
    <row r="5" spans="1:15" ht="15.75">
      <c r="A5" s="36" t="s">
        <v>87</v>
      </c>
    </row>
    <row r="6" spans="1:15" ht="51" customHeight="1">
      <c r="A6" s="126" t="s">
        <v>88</v>
      </c>
      <c r="B6" s="126"/>
      <c r="C6" s="126"/>
      <c r="D6" s="126"/>
      <c r="E6" s="126"/>
      <c r="F6" s="126"/>
      <c r="G6" s="126"/>
    </row>
    <row r="7" spans="1:15" ht="36.4" customHeight="1">
      <c r="A7" s="126" t="s">
        <v>4</v>
      </c>
      <c r="B7" s="126"/>
      <c r="C7" s="126"/>
      <c r="D7" s="126"/>
      <c r="E7" s="126"/>
      <c r="F7" s="126"/>
      <c r="G7" s="126"/>
    </row>
    <row r="9" spans="1:15" ht="117.75" customHeight="1">
      <c r="A9" s="7" t="s">
        <v>5</v>
      </c>
      <c r="B9" s="7" t="s">
        <v>6</v>
      </c>
      <c r="C9" s="7" t="s">
        <v>7</v>
      </c>
      <c r="D9" s="5" t="s">
        <v>8</v>
      </c>
      <c r="E9" s="11" t="s">
        <v>9</v>
      </c>
      <c r="F9" s="11" t="s">
        <v>10</v>
      </c>
      <c r="G9" s="12" t="s">
        <v>11</v>
      </c>
      <c r="H9" s="11" t="s">
        <v>12</v>
      </c>
      <c r="I9" s="17" t="s">
        <v>13</v>
      </c>
      <c r="J9" s="17" t="s">
        <v>14</v>
      </c>
      <c r="K9" s="17" t="s">
        <v>15</v>
      </c>
      <c r="L9" s="6" t="s">
        <v>16</v>
      </c>
      <c r="M9" s="8" t="s">
        <v>17</v>
      </c>
      <c r="N9" s="6" t="s">
        <v>18</v>
      </c>
      <c r="O9" s="135"/>
    </row>
    <row r="10" spans="1:15" s="118" customFormat="1" ht="32.65" customHeight="1">
      <c r="A10" s="116" t="s">
        <v>19</v>
      </c>
      <c r="B10" s="117"/>
      <c r="C10" s="117"/>
      <c r="D10" s="117"/>
      <c r="E10" s="117"/>
      <c r="F10" s="117"/>
      <c r="G10" s="117"/>
      <c r="H10" s="117"/>
      <c r="I10" s="117"/>
      <c r="J10" s="117"/>
      <c r="K10" s="117"/>
      <c r="L10" s="117"/>
      <c r="M10" s="117"/>
      <c r="N10" s="117"/>
    </row>
    <row r="11" spans="1:15" s="121" customFormat="1" ht="29.65" customHeight="1">
      <c r="A11" s="119" t="s">
        <v>20</v>
      </c>
      <c r="B11" s="120"/>
      <c r="C11" s="120"/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20"/>
    </row>
    <row r="12" spans="1:15" ht="20.65" customHeight="1">
      <c r="A12" s="7" t="s">
        <v>19</v>
      </c>
      <c r="B12" s="10" t="s">
        <v>21</v>
      </c>
      <c r="C12" s="10" t="s">
        <v>22</v>
      </c>
      <c r="D12" s="10" t="s">
        <v>23</v>
      </c>
      <c r="E12" s="13"/>
      <c r="F12" s="14"/>
      <c r="G12" s="14"/>
      <c r="H12" s="14"/>
      <c r="I12" s="18"/>
      <c r="J12" s="18"/>
      <c r="K12" s="18"/>
      <c r="L12" s="4"/>
      <c r="M12" s="4"/>
      <c r="N12" s="4"/>
    </row>
    <row r="13" spans="1:15" ht="19.5" customHeight="1">
      <c r="A13" s="7" t="s">
        <v>19</v>
      </c>
      <c r="B13" s="24" t="s">
        <v>24</v>
      </c>
      <c r="C13" s="10" t="s">
        <v>25</v>
      </c>
      <c r="D13" s="10" t="s">
        <v>26</v>
      </c>
      <c r="E13" s="15"/>
      <c r="F13" s="14"/>
      <c r="G13" s="14"/>
      <c r="H13" s="14"/>
      <c r="I13" s="18"/>
      <c r="J13" s="18">
        <v>7</v>
      </c>
      <c r="K13" s="18"/>
      <c r="L13" s="4"/>
      <c r="M13" s="4"/>
      <c r="N13" s="4"/>
    </row>
    <row r="14" spans="1:15" ht="19.5" customHeight="1">
      <c r="A14" s="7" t="s">
        <v>28</v>
      </c>
      <c r="B14" s="52" t="s">
        <v>141</v>
      </c>
      <c r="C14" s="53" t="s">
        <v>30</v>
      </c>
      <c r="D14" s="51" t="s">
        <v>31</v>
      </c>
      <c r="E14" s="67"/>
      <c r="F14" s="14">
        <v>2</v>
      </c>
      <c r="G14" s="14">
        <v>2</v>
      </c>
      <c r="H14" s="41">
        <v>1</v>
      </c>
      <c r="I14" s="18"/>
      <c r="J14" s="18"/>
      <c r="K14" s="18"/>
      <c r="L14" s="4">
        <v>4</v>
      </c>
      <c r="M14" s="4"/>
      <c r="N14" s="4"/>
    </row>
    <row r="15" spans="1:15" s="124" customFormat="1" ht="27.4" customHeight="1">
      <c r="A15" s="122" t="s">
        <v>32</v>
      </c>
      <c r="B15" s="123"/>
      <c r="C15" s="123"/>
      <c r="D15" s="123"/>
      <c r="E15" s="123"/>
      <c r="F15" s="123"/>
      <c r="G15" s="123"/>
      <c r="H15" s="123"/>
      <c r="I15" s="123"/>
      <c r="J15" s="123"/>
      <c r="K15" s="123"/>
      <c r="L15" s="123"/>
      <c r="M15" s="123"/>
      <c r="N15" s="123"/>
    </row>
    <row r="16" spans="1:15" ht="45">
      <c r="A16" s="7" t="s">
        <v>19</v>
      </c>
      <c r="B16" s="24" t="s">
        <v>33</v>
      </c>
      <c r="C16" s="10" t="s">
        <v>34</v>
      </c>
      <c r="D16" s="28" t="s">
        <v>23</v>
      </c>
      <c r="E16" s="14"/>
      <c r="F16" s="14"/>
      <c r="G16" s="14"/>
      <c r="H16" s="14"/>
      <c r="I16" s="18"/>
      <c r="J16" s="18"/>
      <c r="K16" s="18"/>
      <c r="L16" s="4"/>
      <c r="M16" s="4"/>
      <c r="N16" s="4"/>
    </row>
    <row r="17" spans="1:15">
      <c r="A17" s="7" t="s">
        <v>19</v>
      </c>
      <c r="B17" s="23" t="s">
        <v>35</v>
      </c>
      <c r="C17" s="10" t="s">
        <v>36</v>
      </c>
      <c r="D17" s="28" t="s">
        <v>37</v>
      </c>
      <c r="E17" s="14"/>
      <c r="F17" s="14"/>
      <c r="G17" s="14"/>
      <c r="H17" s="14"/>
      <c r="I17" s="18"/>
      <c r="J17" s="18"/>
      <c r="K17" s="18"/>
      <c r="L17" s="4"/>
      <c r="M17" s="4"/>
      <c r="N17" s="4"/>
    </row>
    <row r="18" spans="1:15">
      <c r="A18" s="7" t="s">
        <v>19</v>
      </c>
      <c r="B18" s="3" t="s">
        <v>38</v>
      </c>
      <c r="C18" s="29" t="s">
        <v>39</v>
      </c>
      <c r="D18" s="23" t="s">
        <v>40</v>
      </c>
      <c r="E18" s="14"/>
      <c r="F18" s="14"/>
      <c r="G18" s="14"/>
      <c r="H18" s="14"/>
      <c r="I18" s="18"/>
      <c r="J18" s="18"/>
      <c r="K18" s="18"/>
      <c r="L18" s="4"/>
      <c r="M18" s="4"/>
      <c r="N18" s="4"/>
    </row>
    <row r="19" spans="1:15">
      <c r="A19" s="3"/>
      <c r="B19" s="3"/>
      <c r="C19" s="23"/>
      <c r="D19" s="3"/>
      <c r="E19" s="14"/>
      <c r="F19" s="14"/>
      <c r="G19" s="14"/>
      <c r="H19" s="14"/>
      <c r="I19" s="18"/>
      <c r="J19" s="18"/>
      <c r="K19" s="18"/>
      <c r="L19" s="4"/>
      <c r="M19" s="4"/>
      <c r="N19" s="4"/>
    </row>
    <row r="20" spans="1:15" s="125" customFormat="1" ht="27" customHeight="1">
      <c r="A20" s="122" t="s">
        <v>41</v>
      </c>
      <c r="B20" s="123"/>
      <c r="C20" s="123"/>
      <c r="D20" s="123"/>
      <c r="E20" s="123"/>
      <c r="F20" s="123"/>
      <c r="G20" s="123"/>
      <c r="H20" s="123"/>
      <c r="I20" s="123"/>
      <c r="J20" s="123"/>
      <c r="K20" s="123"/>
      <c r="L20" s="123"/>
      <c r="M20" s="123"/>
      <c r="N20" s="123"/>
    </row>
    <row r="21" spans="1:15" ht="45">
      <c r="A21" s="7" t="s">
        <v>19</v>
      </c>
      <c r="B21" s="10" t="s">
        <v>42</v>
      </c>
      <c r="C21" s="23" t="s">
        <v>43</v>
      </c>
      <c r="D21" s="26" t="s">
        <v>44</v>
      </c>
      <c r="E21" s="14"/>
      <c r="F21" s="14"/>
      <c r="G21" s="14"/>
      <c r="H21" s="14"/>
      <c r="I21" s="18"/>
      <c r="J21" s="18"/>
      <c r="K21" s="18"/>
      <c r="L21" s="4"/>
      <c r="M21" s="4"/>
      <c r="N21" s="4"/>
    </row>
    <row r="22" spans="1:15" ht="56.45" customHeight="1">
      <c r="A22" s="7" t="s">
        <v>28</v>
      </c>
      <c r="B22" s="52" t="s">
        <v>29</v>
      </c>
      <c r="C22" s="53" t="s">
        <v>30</v>
      </c>
      <c r="D22" s="51" t="s">
        <v>31</v>
      </c>
      <c r="E22" s="67"/>
      <c r="F22" s="14"/>
      <c r="G22" s="14"/>
      <c r="H22" s="41"/>
      <c r="I22" s="18"/>
      <c r="J22" s="18"/>
      <c r="K22" s="18"/>
      <c r="L22" s="4"/>
      <c r="M22" s="4"/>
      <c r="N22" s="4"/>
    </row>
    <row r="23" spans="1:15">
      <c r="A23" s="25"/>
      <c r="B23" s="25"/>
      <c r="C23" s="3"/>
      <c r="D23" s="3"/>
      <c r="E23" s="14"/>
      <c r="F23" s="14"/>
      <c r="G23" s="14"/>
      <c r="H23" s="14"/>
      <c r="I23" s="18"/>
      <c r="J23" s="18"/>
      <c r="K23" s="18"/>
      <c r="L23" s="4"/>
      <c r="M23" s="4"/>
      <c r="N23" s="4"/>
    </row>
    <row r="24" spans="1:15" s="108" customFormat="1" ht="31.15" customHeight="1">
      <c r="A24" s="106" t="s">
        <v>45</v>
      </c>
      <c r="B24" s="107"/>
      <c r="C24" s="107"/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107"/>
    </row>
    <row r="25" spans="1:15">
      <c r="A25" s="7" t="s">
        <v>19</v>
      </c>
      <c r="B25" s="23" t="s">
        <v>65</v>
      </c>
      <c r="C25" s="3"/>
      <c r="D25" s="3"/>
      <c r="E25" s="14"/>
      <c r="F25" s="14"/>
      <c r="G25" s="14"/>
      <c r="H25" s="14"/>
      <c r="I25" s="18"/>
      <c r="J25" s="18"/>
      <c r="K25" s="18"/>
      <c r="L25" s="4"/>
      <c r="M25" s="4"/>
      <c r="N25" s="4"/>
    </row>
    <row r="26" spans="1:15">
      <c r="A26" s="7" t="s">
        <v>19</v>
      </c>
      <c r="B26" s="23" t="s">
        <v>66</v>
      </c>
      <c r="C26" s="3"/>
      <c r="D26" s="3"/>
      <c r="E26" s="14"/>
      <c r="F26" s="14"/>
      <c r="G26" s="14"/>
      <c r="H26" s="14"/>
      <c r="I26" s="18"/>
      <c r="J26" s="18"/>
      <c r="K26" s="18"/>
      <c r="L26" s="4"/>
      <c r="M26" s="4"/>
      <c r="N26" s="4"/>
    </row>
    <row r="27" spans="1:15">
      <c r="A27" s="7"/>
      <c r="B27" s="23"/>
      <c r="C27" s="3"/>
      <c r="D27" s="3"/>
      <c r="E27" s="14"/>
      <c r="F27" s="14"/>
      <c r="G27" s="14"/>
      <c r="H27" s="14"/>
      <c r="I27" s="18"/>
      <c r="J27" s="18"/>
      <c r="K27" s="18"/>
      <c r="L27" s="4"/>
      <c r="M27" s="4"/>
      <c r="N27" s="4"/>
    </row>
    <row r="28" spans="1:15" s="111" customFormat="1" ht="24" customHeight="1">
      <c r="A28" s="114" t="s">
        <v>52</v>
      </c>
      <c r="B28" s="115"/>
      <c r="C28" s="115"/>
      <c r="D28" s="115"/>
      <c r="E28" s="115"/>
      <c r="F28" s="115"/>
      <c r="G28" s="115"/>
      <c r="H28" s="115"/>
      <c r="I28" s="115"/>
      <c r="J28" s="115"/>
      <c r="K28" s="115"/>
      <c r="L28" s="115"/>
      <c r="M28" s="115"/>
      <c r="N28" s="115"/>
    </row>
    <row r="29" spans="1:15" s="108" customFormat="1" ht="28.15" customHeight="1">
      <c r="A29" s="106" t="s">
        <v>20</v>
      </c>
      <c r="B29" s="107"/>
      <c r="C29" s="107"/>
      <c r="D29" s="107"/>
      <c r="E29" s="107"/>
      <c r="F29" s="107"/>
      <c r="G29" s="107"/>
      <c r="H29" s="107"/>
      <c r="I29" s="107"/>
      <c r="J29" s="107"/>
      <c r="K29" s="107"/>
      <c r="L29" s="107"/>
      <c r="M29" s="107"/>
      <c r="N29" s="107"/>
    </row>
    <row r="30" spans="1:15" ht="19.149999999999999" customHeight="1">
      <c r="A30" s="7" t="s">
        <v>52</v>
      </c>
      <c r="B30" s="23" t="s">
        <v>53</v>
      </c>
      <c r="C30" s="10" t="s">
        <v>54</v>
      </c>
      <c r="D30" s="10" t="s">
        <v>55</v>
      </c>
      <c r="E30" s="13"/>
      <c r="F30" s="14"/>
      <c r="G30" s="14"/>
      <c r="H30" s="14"/>
      <c r="I30" s="18"/>
      <c r="J30" s="57">
        <v>2</v>
      </c>
      <c r="K30" s="18"/>
      <c r="L30" s="4"/>
      <c r="M30" s="4"/>
      <c r="N30" s="4"/>
      <c r="O30" s="39">
        <v>3</v>
      </c>
    </row>
    <row r="31" spans="1:15" ht="20.65" customHeight="1">
      <c r="A31" s="7" t="s">
        <v>52</v>
      </c>
      <c r="B31" s="23" t="s">
        <v>24</v>
      </c>
      <c r="C31" s="10" t="s">
        <v>25</v>
      </c>
      <c r="D31" s="10" t="s">
        <v>26</v>
      </c>
      <c r="E31" s="13">
        <v>3</v>
      </c>
      <c r="F31" s="14"/>
      <c r="G31" s="14"/>
      <c r="H31" s="14"/>
      <c r="I31" s="18"/>
      <c r="J31" s="57">
        <v>1</v>
      </c>
      <c r="K31" s="18"/>
      <c r="L31" s="4"/>
      <c r="M31" s="4"/>
      <c r="N31" s="4"/>
      <c r="O31" s="39">
        <v>3</v>
      </c>
    </row>
    <row r="32" spans="1:15" ht="60" customHeight="1">
      <c r="A32" s="5" t="s">
        <v>52</v>
      </c>
      <c r="B32" s="10" t="s">
        <v>57</v>
      </c>
      <c r="C32" s="10" t="s">
        <v>58</v>
      </c>
      <c r="D32" s="10" t="s">
        <v>59</v>
      </c>
      <c r="E32" s="13"/>
      <c r="F32" s="14"/>
      <c r="G32" s="14"/>
      <c r="H32" s="14"/>
      <c r="I32" s="18"/>
      <c r="J32" s="18"/>
      <c r="K32" s="18"/>
      <c r="L32" s="4"/>
      <c r="M32" s="4"/>
      <c r="N32" s="4"/>
    </row>
    <row r="33" spans="1:14" ht="19.5" customHeight="1">
      <c r="A33" s="101" t="s">
        <v>52</v>
      </c>
      <c r="B33" s="25" t="s">
        <v>60</v>
      </c>
      <c r="C33" s="9" t="s">
        <v>61</v>
      </c>
      <c r="D33" s="9" t="s">
        <v>62</v>
      </c>
      <c r="E33" s="16"/>
      <c r="F33" s="14"/>
      <c r="G33" s="14">
        <v>17</v>
      </c>
      <c r="H33" s="14"/>
      <c r="I33" s="18"/>
      <c r="J33" s="18"/>
      <c r="K33" s="18"/>
      <c r="L33" s="4"/>
      <c r="M33" s="4"/>
      <c r="N33" s="4"/>
    </row>
    <row r="34" spans="1:14" s="108" customFormat="1" ht="30" customHeight="1">
      <c r="A34" s="106" t="s">
        <v>32</v>
      </c>
      <c r="B34" s="107"/>
      <c r="C34" s="107"/>
      <c r="D34" s="107"/>
      <c r="E34" s="107"/>
      <c r="F34" s="107"/>
      <c r="G34" s="107"/>
      <c r="H34" s="107"/>
      <c r="I34" s="107"/>
      <c r="J34" s="107"/>
      <c r="K34" s="107"/>
      <c r="L34" s="107"/>
      <c r="M34" s="107"/>
      <c r="N34" s="107"/>
    </row>
    <row r="35" spans="1:14" ht="30">
      <c r="A35" s="7" t="s">
        <v>52</v>
      </c>
      <c r="B35" s="10" t="s">
        <v>57</v>
      </c>
      <c r="C35" s="10" t="s">
        <v>30</v>
      </c>
      <c r="D35" s="9"/>
      <c r="E35" s="13"/>
      <c r="F35" s="14"/>
      <c r="G35" s="14"/>
      <c r="H35" s="14"/>
      <c r="I35" s="18"/>
      <c r="J35" s="18"/>
      <c r="K35" s="18"/>
      <c r="L35" s="4"/>
      <c r="M35" s="4"/>
      <c r="N35" s="4"/>
    </row>
    <row r="36" spans="1:14">
      <c r="A36" s="7" t="s">
        <v>52</v>
      </c>
      <c r="B36" s="10" t="s">
        <v>63</v>
      </c>
      <c r="C36" s="9"/>
      <c r="D36" s="9"/>
      <c r="E36" s="13"/>
      <c r="F36" s="14"/>
      <c r="G36" s="14"/>
      <c r="H36" s="14"/>
      <c r="I36" s="18"/>
      <c r="J36" s="18"/>
      <c r="K36" s="18"/>
      <c r="L36" s="4"/>
      <c r="M36" s="4"/>
      <c r="N36" s="4"/>
    </row>
    <row r="37" spans="1:14">
      <c r="A37" s="3"/>
      <c r="B37" s="3"/>
      <c r="C37" s="9"/>
      <c r="D37" s="9"/>
      <c r="E37" s="13"/>
      <c r="F37" s="14"/>
      <c r="G37" s="14"/>
      <c r="H37" s="14"/>
      <c r="I37" s="18"/>
      <c r="J37" s="18"/>
      <c r="K37" s="18"/>
      <c r="L37" s="4"/>
      <c r="M37" s="4"/>
      <c r="N37" s="4"/>
    </row>
    <row r="38" spans="1:14" s="108" customFormat="1" ht="30" customHeight="1">
      <c r="A38" s="106" t="s">
        <v>64</v>
      </c>
      <c r="B38" s="107"/>
      <c r="C38" s="107"/>
      <c r="D38" s="107"/>
      <c r="E38" s="107"/>
      <c r="F38" s="107"/>
      <c r="G38" s="107"/>
      <c r="H38" s="107"/>
      <c r="I38" s="107"/>
      <c r="J38" s="107"/>
      <c r="K38" s="107"/>
      <c r="L38" s="107"/>
      <c r="M38" s="107"/>
      <c r="N38" s="107"/>
    </row>
    <row r="39" spans="1:14">
      <c r="A39" s="7" t="s">
        <v>52</v>
      </c>
      <c r="B39" s="10" t="s">
        <v>65</v>
      </c>
      <c r="C39" s="9"/>
      <c r="D39" s="9"/>
      <c r="E39" s="13"/>
      <c r="F39" s="14"/>
      <c r="G39" s="14"/>
      <c r="H39" s="14"/>
      <c r="I39" s="18"/>
      <c r="J39" s="18"/>
      <c r="K39" s="18"/>
      <c r="L39" s="4"/>
      <c r="M39" s="4"/>
      <c r="N39" s="4"/>
    </row>
    <row r="40" spans="1:14">
      <c r="A40" s="7" t="s">
        <v>52</v>
      </c>
      <c r="B40" s="10" t="s">
        <v>66</v>
      </c>
      <c r="C40" s="9"/>
      <c r="D40" s="9"/>
      <c r="E40" s="13"/>
      <c r="F40" s="14"/>
      <c r="G40" s="14"/>
      <c r="H40" s="14"/>
      <c r="I40" s="18"/>
      <c r="J40" s="18"/>
      <c r="K40" s="18"/>
      <c r="L40" s="4"/>
      <c r="M40" s="4"/>
      <c r="N40" s="4"/>
    </row>
    <row r="41" spans="1:14">
      <c r="A41" s="3"/>
      <c r="B41" s="3"/>
      <c r="C41" s="9"/>
      <c r="D41" s="9"/>
      <c r="E41" s="13"/>
      <c r="F41" s="14"/>
      <c r="G41" s="14"/>
      <c r="H41" s="14"/>
      <c r="I41" s="18"/>
      <c r="J41" s="18"/>
      <c r="K41" s="18"/>
      <c r="L41" s="4"/>
      <c r="M41" s="4"/>
      <c r="N41" s="4"/>
    </row>
    <row r="42" spans="1:14" s="108" customFormat="1" ht="24" customHeight="1">
      <c r="A42" s="106" t="s">
        <v>45</v>
      </c>
      <c r="B42" s="107"/>
      <c r="C42" s="107"/>
      <c r="D42" s="107"/>
      <c r="E42" s="107"/>
      <c r="F42" s="107"/>
      <c r="G42" s="107"/>
      <c r="H42" s="107"/>
      <c r="I42" s="107"/>
      <c r="J42" s="107"/>
      <c r="K42" s="107"/>
      <c r="L42" s="107"/>
      <c r="M42" s="107"/>
      <c r="N42" s="107"/>
    </row>
    <row r="43" spans="1:14">
      <c r="A43" s="7" t="s">
        <v>52</v>
      </c>
      <c r="B43" s="10" t="s">
        <v>78</v>
      </c>
      <c r="C43" s="9"/>
      <c r="D43" s="9"/>
      <c r="E43" s="13"/>
      <c r="F43" s="14"/>
      <c r="G43" s="14"/>
      <c r="H43" s="14"/>
      <c r="I43" s="18"/>
      <c r="J43" s="18"/>
      <c r="K43" s="18"/>
      <c r="L43" s="4"/>
      <c r="M43" s="4"/>
      <c r="N43" s="4"/>
    </row>
    <row r="44" spans="1:14">
      <c r="A44" s="7" t="s">
        <v>52</v>
      </c>
      <c r="B44" s="10" t="s">
        <v>68</v>
      </c>
      <c r="C44" s="9"/>
      <c r="D44" s="9"/>
      <c r="E44" s="13"/>
      <c r="F44" s="14"/>
      <c r="G44" s="14"/>
      <c r="H44" s="14"/>
      <c r="I44" s="18"/>
      <c r="J44" s="18"/>
      <c r="K44" s="18"/>
      <c r="L44" s="4"/>
      <c r="M44" s="4"/>
      <c r="N44" s="4"/>
    </row>
    <row r="45" spans="1:14">
      <c r="A45" s="7"/>
      <c r="B45" s="5"/>
      <c r="C45" s="9"/>
      <c r="D45" s="9"/>
      <c r="E45" s="13"/>
      <c r="F45" s="14"/>
      <c r="G45" s="14"/>
      <c r="H45" s="14"/>
      <c r="I45" s="18"/>
      <c r="J45" s="18"/>
      <c r="K45" s="18"/>
      <c r="L45" s="4"/>
      <c r="M45" s="4"/>
      <c r="N45" s="4"/>
    </row>
    <row r="46" spans="1:14" s="111" customFormat="1" ht="28.5" customHeight="1">
      <c r="A46" s="109" t="s">
        <v>69</v>
      </c>
      <c r="B46" s="110"/>
      <c r="C46" s="110"/>
      <c r="D46" s="110"/>
      <c r="E46" s="110"/>
      <c r="F46" s="110"/>
      <c r="G46" s="110"/>
      <c r="H46" s="110"/>
      <c r="I46" s="110"/>
      <c r="J46" s="110"/>
      <c r="K46" s="110"/>
      <c r="L46" s="110"/>
      <c r="M46" s="110"/>
      <c r="N46" s="110"/>
    </row>
    <row r="47" spans="1:14" s="108" customFormat="1" ht="25.5" customHeight="1">
      <c r="A47" s="106" t="s">
        <v>20</v>
      </c>
      <c r="B47" s="107"/>
      <c r="C47" s="107"/>
      <c r="D47" s="107"/>
      <c r="E47" s="107"/>
      <c r="F47" s="107"/>
      <c r="G47" s="107"/>
      <c r="H47" s="107"/>
      <c r="I47" s="107"/>
      <c r="J47" s="107"/>
      <c r="K47" s="107"/>
      <c r="L47" s="107"/>
      <c r="M47" s="107"/>
      <c r="N47" s="107"/>
    </row>
    <row r="48" spans="1:14">
      <c r="A48" s="7" t="s">
        <v>69</v>
      </c>
      <c r="B48" s="10" t="s">
        <v>70</v>
      </c>
      <c r="C48" s="9" t="s">
        <v>54</v>
      </c>
      <c r="D48" s="9" t="s">
        <v>62</v>
      </c>
      <c r="E48" s="13"/>
      <c r="F48" s="14"/>
      <c r="G48" s="14"/>
      <c r="H48" s="14"/>
      <c r="I48" s="18"/>
      <c r="J48" s="18"/>
      <c r="K48" s="18"/>
      <c r="L48" s="4"/>
      <c r="M48" s="4"/>
      <c r="N48" s="4"/>
    </row>
    <row r="49" spans="1:14" ht="120">
      <c r="A49" s="7" t="s">
        <v>69</v>
      </c>
      <c r="B49" s="10" t="s">
        <v>72</v>
      </c>
      <c r="C49" s="10" t="s">
        <v>73</v>
      </c>
      <c r="D49" s="10" t="s">
        <v>74</v>
      </c>
      <c r="E49" s="13"/>
      <c r="F49" s="14"/>
      <c r="G49" s="14"/>
      <c r="H49" s="14"/>
      <c r="I49" s="18"/>
      <c r="J49" s="18"/>
      <c r="K49" s="18"/>
      <c r="L49" s="4"/>
      <c r="M49" s="4"/>
      <c r="N49" s="4"/>
    </row>
    <row r="50" spans="1:14" ht="16.149999999999999" customHeight="1">
      <c r="A50" s="25"/>
      <c r="B50" s="25" t="s">
        <v>60</v>
      </c>
      <c r="C50" s="9" t="s">
        <v>61</v>
      </c>
      <c r="D50" s="9"/>
      <c r="E50" s="13"/>
      <c r="F50" s="14"/>
      <c r="G50" s="14"/>
      <c r="H50" s="14"/>
      <c r="I50" s="18"/>
      <c r="J50" s="18"/>
      <c r="K50" s="18"/>
      <c r="L50" s="4"/>
      <c r="M50" s="4"/>
      <c r="N50" s="4"/>
    </row>
    <row r="51" spans="1:14" s="108" customFormat="1" ht="27.4" customHeight="1">
      <c r="A51" s="106" t="s">
        <v>77</v>
      </c>
      <c r="B51" s="107"/>
      <c r="C51" s="107"/>
      <c r="D51" s="107"/>
      <c r="E51" s="107"/>
      <c r="F51" s="107"/>
      <c r="G51" s="107"/>
      <c r="H51" s="107"/>
      <c r="I51" s="107"/>
      <c r="J51" s="107"/>
      <c r="K51" s="107"/>
      <c r="L51" s="107"/>
      <c r="M51" s="107"/>
      <c r="N51" s="107"/>
    </row>
    <row r="52" spans="1:14" ht="30">
      <c r="A52" s="7" t="s">
        <v>69</v>
      </c>
      <c r="B52" s="10" t="s">
        <v>113</v>
      </c>
      <c r="C52" s="9" t="s">
        <v>119</v>
      </c>
      <c r="D52" s="9" t="s">
        <v>114</v>
      </c>
      <c r="E52" s="13"/>
      <c r="F52" s="14"/>
      <c r="G52" s="14"/>
      <c r="H52" s="14"/>
      <c r="I52" s="18"/>
      <c r="J52" s="18"/>
      <c r="K52" s="18"/>
      <c r="L52" s="4"/>
      <c r="M52" s="4"/>
      <c r="N52" s="4"/>
    </row>
    <row r="53" spans="1:14">
      <c r="A53" s="7" t="s">
        <v>69</v>
      </c>
      <c r="B53" s="23" t="s">
        <v>66</v>
      </c>
      <c r="C53" s="9"/>
      <c r="D53" s="9"/>
      <c r="E53" s="13"/>
      <c r="F53" s="14"/>
      <c r="G53" s="14"/>
      <c r="H53" s="14"/>
      <c r="I53" s="18"/>
      <c r="J53" s="18"/>
      <c r="K53" s="18"/>
      <c r="L53" s="4"/>
      <c r="M53" s="4"/>
      <c r="N53" s="4"/>
    </row>
    <row r="54" spans="1:14">
      <c r="A54" s="3"/>
      <c r="B54" s="3"/>
      <c r="C54" s="9"/>
      <c r="D54" s="9"/>
      <c r="E54" s="13"/>
      <c r="F54" s="14"/>
      <c r="G54" s="14"/>
      <c r="H54" s="14"/>
      <c r="I54" s="18"/>
      <c r="J54" s="18"/>
      <c r="K54" s="18"/>
      <c r="L54" s="4"/>
      <c r="M54" s="4"/>
      <c r="N54" s="4"/>
    </row>
    <row r="55" spans="1:14" s="108" customFormat="1" ht="31.15" customHeight="1">
      <c r="A55" s="106" t="s">
        <v>64</v>
      </c>
      <c r="B55" s="107"/>
      <c r="C55" s="107"/>
      <c r="D55" s="107"/>
      <c r="E55" s="107"/>
      <c r="F55" s="107"/>
      <c r="G55" s="107"/>
      <c r="H55" s="107"/>
      <c r="I55" s="107"/>
      <c r="J55" s="107"/>
      <c r="K55" s="107"/>
      <c r="L55" s="107"/>
      <c r="M55" s="107"/>
      <c r="N55" s="107"/>
    </row>
    <row r="56" spans="1:14">
      <c r="A56" s="7" t="s">
        <v>69</v>
      </c>
      <c r="B56" s="23" t="s">
        <v>78</v>
      </c>
      <c r="C56" s="9"/>
      <c r="D56" s="9"/>
      <c r="E56" s="13"/>
      <c r="F56" s="14"/>
      <c r="G56" s="14"/>
      <c r="H56" s="14"/>
      <c r="I56" s="18"/>
      <c r="J56" s="18"/>
      <c r="K56" s="18"/>
      <c r="L56" s="4"/>
      <c r="M56" s="4"/>
      <c r="N56" s="4"/>
    </row>
    <row r="57" spans="1:14">
      <c r="A57" s="19" t="s">
        <v>69</v>
      </c>
      <c r="B57" s="23" t="s">
        <v>68</v>
      </c>
      <c r="C57" s="9"/>
      <c r="D57" s="9"/>
      <c r="E57" s="13"/>
      <c r="F57" s="14"/>
      <c r="G57" s="14"/>
      <c r="H57" s="14"/>
      <c r="I57" s="18"/>
      <c r="J57" s="18"/>
      <c r="K57" s="18"/>
      <c r="L57" s="4"/>
      <c r="M57" s="4"/>
      <c r="N57" s="4"/>
    </row>
    <row r="58" spans="1:14">
      <c r="A58" s="3"/>
      <c r="B58" s="3"/>
      <c r="C58" s="9"/>
      <c r="D58" s="9"/>
      <c r="E58" s="13"/>
      <c r="F58" s="14"/>
      <c r="G58" s="14"/>
      <c r="H58" s="14"/>
      <c r="I58" s="18"/>
      <c r="J58" s="18"/>
      <c r="K58" s="18"/>
      <c r="L58" s="4"/>
      <c r="M58" s="4"/>
      <c r="N58" s="4"/>
    </row>
    <row r="59" spans="1:14" s="108" customFormat="1" ht="27" customHeight="1">
      <c r="A59" s="106" t="s">
        <v>45</v>
      </c>
      <c r="B59" s="107"/>
      <c r="C59" s="107"/>
      <c r="D59" s="107"/>
      <c r="E59" s="107"/>
      <c r="F59" s="107"/>
      <c r="G59" s="107"/>
      <c r="H59" s="107"/>
      <c r="I59" s="107"/>
      <c r="J59" s="107"/>
      <c r="K59" s="107"/>
      <c r="L59" s="107"/>
      <c r="M59" s="107"/>
      <c r="N59" s="107"/>
    </row>
    <row r="60" spans="1:14">
      <c r="A60" s="7" t="s">
        <v>69</v>
      </c>
      <c r="B60" s="10" t="s">
        <v>47</v>
      </c>
      <c r="C60" s="9" t="s">
        <v>48</v>
      </c>
      <c r="D60" s="9"/>
      <c r="E60" s="13"/>
      <c r="F60" s="14"/>
      <c r="G60" s="14"/>
      <c r="H60" s="14"/>
      <c r="I60" s="18"/>
      <c r="J60" s="18"/>
      <c r="K60" s="18"/>
      <c r="L60" s="4"/>
      <c r="M60" s="4"/>
      <c r="N60" s="4"/>
    </row>
    <row r="61" spans="1:14">
      <c r="A61" s="7" t="s">
        <v>69</v>
      </c>
      <c r="B61" s="23" t="s">
        <v>81</v>
      </c>
      <c r="C61" s="9"/>
      <c r="D61" s="9"/>
      <c r="E61" s="13"/>
      <c r="F61" s="14"/>
      <c r="G61" s="14"/>
      <c r="H61" s="14"/>
      <c r="I61" s="18"/>
      <c r="J61" s="18"/>
      <c r="K61" s="18"/>
      <c r="L61" s="4"/>
      <c r="M61" s="4"/>
      <c r="N61" s="4"/>
    </row>
    <row r="62" spans="1:14">
      <c r="A62" s="21"/>
      <c r="B62" s="21"/>
      <c r="C62" s="9"/>
      <c r="D62" s="9"/>
      <c r="E62" s="13"/>
      <c r="F62" s="14"/>
      <c r="G62" s="14"/>
      <c r="H62" s="14"/>
      <c r="I62" s="18"/>
      <c r="J62" s="18"/>
      <c r="K62" s="18"/>
      <c r="L62" s="4"/>
      <c r="M62" s="4"/>
      <c r="N62" s="4"/>
    </row>
    <row r="63" spans="1:14" s="111" customFormat="1" ht="33" customHeight="1">
      <c r="A63" s="109" t="s">
        <v>82</v>
      </c>
      <c r="B63" s="110"/>
      <c r="C63" s="110"/>
      <c r="D63" s="110"/>
      <c r="E63" s="110"/>
      <c r="F63" s="110"/>
      <c r="G63" s="110"/>
      <c r="H63" s="110"/>
      <c r="I63" s="110"/>
      <c r="J63" s="110"/>
      <c r="K63" s="110"/>
      <c r="L63" s="110"/>
      <c r="M63" s="110"/>
      <c r="N63" s="110"/>
    </row>
    <row r="64" spans="1:14" s="106" customFormat="1" ht="24" customHeight="1">
      <c r="A64" s="112" t="s">
        <v>20</v>
      </c>
      <c r="B64" s="113"/>
      <c r="C64" s="113"/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</row>
    <row r="65" spans="1:14">
      <c r="A65" s="7" t="s">
        <v>82</v>
      </c>
      <c r="B65" s="10" t="s">
        <v>70</v>
      </c>
      <c r="C65" s="9" t="s">
        <v>54</v>
      </c>
      <c r="D65" s="9" t="s">
        <v>62</v>
      </c>
      <c r="E65" s="13"/>
      <c r="F65" s="14"/>
      <c r="G65" s="14"/>
      <c r="H65" s="14"/>
      <c r="I65" s="18"/>
      <c r="J65" s="18"/>
      <c r="K65" s="18"/>
      <c r="L65" s="4"/>
      <c r="M65" s="4"/>
      <c r="N65" s="4"/>
    </row>
    <row r="66" spans="1:14" ht="120">
      <c r="A66" s="7" t="s">
        <v>82</v>
      </c>
      <c r="B66" s="10" t="s">
        <v>72</v>
      </c>
      <c r="C66" s="10" t="s">
        <v>73</v>
      </c>
      <c r="D66" s="10" t="s">
        <v>74</v>
      </c>
      <c r="E66" s="13"/>
      <c r="F66" s="14"/>
      <c r="G66" s="14"/>
      <c r="H66" s="14"/>
      <c r="I66" s="18"/>
      <c r="J66" s="18"/>
      <c r="K66" s="18"/>
      <c r="L66" s="4"/>
      <c r="M66" s="4"/>
      <c r="N66" s="4"/>
    </row>
    <row r="67" spans="1:14" ht="19.5" customHeight="1">
      <c r="A67" s="3"/>
      <c r="B67" s="25" t="s">
        <v>60</v>
      </c>
      <c r="C67" s="9" t="s">
        <v>61</v>
      </c>
      <c r="D67" s="9"/>
      <c r="E67" s="13"/>
      <c r="F67" s="14"/>
      <c r="G67" s="14"/>
      <c r="H67" s="14"/>
      <c r="I67" s="18"/>
      <c r="J67" s="18"/>
      <c r="K67" s="18"/>
      <c r="L67" s="4"/>
      <c r="M67" s="4"/>
      <c r="N67" s="4"/>
    </row>
    <row r="68" spans="1:14" s="108" customFormat="1" ht="27.4" customHeight="1">
      <c r="A68" s="106" t="s">
        <v>77</v>
      </c>
      <c r="B68" s="107"/>
      <c r="C68" s="107"/>
      <c r="D68" s="107"/>
      <c r="E68" s="107"/>
      <c r="F68" s="107"/>
      <c r="G68" s="107"/>
      <c r="H68" s="107"/>
      <c r="I68" s="107"/>
      <c r="J68" s="107"/>
      <c r="K68" s="107"/>
      <c r="L68" s="107"/>
      <c r="M68" s="107"/>
      <c r="N68" s="107"/>
    </row>
    <row r="69" spans="1:14">
      <c r="A69" s="7" t="s">
        <v>82</v>
      </c>
      <c r="B69" s="23" t="s">
        <v>65</v>
      </c>
      <c r="C69" s="9"/>
      <c r="D69" s="9"/>
      <c r="E69" s="13"/>
      <c r="F69" s="14"/>
      <c r="G69" s="14"/>
      <c r="H69" s="14"/>
      <c r="I69" s="18"/>
      <c r="J69" s="18"/>
      <c r="K69" s="18"/>
      <c r="L69" s="4"/>
      <c r="M69" s="4"/>
      <c r="N69" s="4"/>
    </row>
    <row r="70" spans="1:14">
      <c r="A70" s="7" t="s">
        <v>82</v>
      </c>
      <c r="B70" s="23" t="s">
        <v>66</v>
      </c>
      <c r="C70" s="9"/>
      <c r="D70" s="9"/>
      <c r="E70" s="13"/>
      <c r="F70" s="14"/>
      <c r="G70" s="14"/>
      <c r="H70" s="14"/>
      <c r="I70" s="18"/>
      <c r="J70" s="18"/>
      <c r="K70" s="18"/>
      <c r="L70" s="4"/>
      <c r="M70" s="4"/>
      <c r="N70" s="4"/>
    </row>
    <row r="71" spans="1:14">
      <c r="A71" s="3"/>
      <c r="B71" s="3"/>
      <c r="C71" s="9"/>
      <c r="D71" s="9"/>
      <c r="E71" s="13"/>
      <c r="F71" s="14"/>
      <c r="G71" s="14"/>
      <c r="H71" s="14"/>
      <c r="I71" s="18"/>
      <c r="J71" s="18"/>
      <c r="K71" s="18"/>
      <c r="L71" s="4"/>
      <c r="M71" s="4"/>
      <c r="N71" s="4"/>
    </row>
    <row r="72" spans="1:14" s="108" customFormat="1" ht="26.65" customHeight="1">
      <c r="A72" s="106" t="s">
        <v>64</v>
      </c>
      <c r="B72" s="107"/>
      <c r="C72" s="107"/>
      <c r="D72" s="107"/>
      <c r="E72" s="107"/>
      <c r="F72" s="107"/>
      <c r="G72" s="107"/>
      <c r="H72" s="107"/>
      <c r="I72" s="107"/>
      <c r="J72" s="107"/>
      <c r="K72" s="107"/>
      <c r="L72" s="107"/>
      <c r="M72" s="107"/>
      <c r="N72" s="107"/>
    </row>
    <row r="73" spans="1:14">
      <c r="A73" s="7" t="s">
        <v>82</v>
      </c>
      <c r="B73" s="23" t="s">
        <v>78</v>
      </c>
      <c r="C73" s="9"/>
      <c r="D73" s="9"/>
      <c r="E73" s="13"/>
      <c r="F73" s="14"/>
      <c r="G73" s="14"/>
      <c r="H73" s="14"/>
      <c r="I73" s="18"/>
      <c r="J73" s="18"/>
      <c r="K73" s="18"/>
      <c r="L73" s="4"/>
      <c r="M73" s="4"/>
      <c r="N73" s="4"/>
    </row>
    <row r="74" spans="1:14">
      <c r="A74" s="7" t="s">
        <v>82</v>
      </c>
      <c r="B74" s="23" t="s">
        <v>68</v>
      </c>
      <c r="C74" s="9"/>
      <c r="D74" s="9"/>
      <c r="E74" s="13"/>
      <c r="F74" s="14"/>
      <c r="G74" s="14"/>
      <c r="H74" s="14"/>
      <c r="I74" s="18"/>
      <c r="J74" s="18"/>
      <c r="K74" s="18"/>
      <c r="L74" s="4"/>
      <c r="M74" s="4"/>
      <c r="N74" s="4"/>
    </row>
    <row r="75" spans="1:14">
      <c r="A75" s="3"/>
      <c r="B75" s="3"/>
      <c r="C75" s="9"/>
      <c r="D75" s="9"/>
      <c r="E75" s="13"/>
      <c r="F75" s="14"/>
      <c r="G75" s="14"/>
      <c r="H75" s="14"/>
      <c r="I75" s="18"/>
      <c r="J75" s="18"/>
      <c r="K75" s="18"/>
      <c r="L75" s="4"/>
      <c r="M75" s="4"/>
      <c r="N75" s="4"/>
    </row>
    <row r="76" spans="1:14" s="108" customFormat="1" ht="31.9" customHeight="1">
      <c r="A76" s="106" t="s">
        <v>45</v>
      </c>
      <c r="B76" s="107"/>
      <c r="C76" s="107"/>
      <c r="D76" s="107"/>
      <c r="E76" s="107"/>
      <c r="F76" s="107"/>
      <c r="G76" s="107"/>
      <c r="H76" s="107"/>
      <c r="I76" s="107"/>
      <c r="J76" s="107"/>
      <c r="K76" s="107"/>
      <c r="L76" s="107"/>
      <c r="M76" s="107"/>
      <c r="N76" s="107"/>
    </row>
    <row r="77" spans="1:14">
      <c r="A77" s="7" t="s">
        <v>82</v>
      </c>
      <c r="B77" s="23" t="s">
        <v>47</v>
      </c>
      <c r="C77" s="9" t="s">
        <v>48</v>
      </c>
      <c r="D77" s="9"/>
      <c r="E77" s="13"/>
      <c r="F77" s="14"/>
      <c r="G77" s="14"/>
      <c r="H77" s="14"/>
      <c r="I77" s="18"/>
      <c r="J77" s="18"/>
      <c r="K77" s="18"/>
      <c r="L77" s="4"/>
      <c r="M77" s="4"/>
      <c r="N77" s="4"/>
    </row>
    <row r="78" spans="1:14">
      <c r="A78" s="7" t="s">
        <v>82</v>
      </c>
      <c r="B78" s="23" t="s">
        <v>84</v>
      </c>
      <c r="C78" s="9"/>
      <c r="D78" s="9"/>
      <c r="E78" s="13"/>
      <c r="F78" s="14"/>
      <c r="G78" s="14"/>
      <c r="H78" s="14"/>
      <c r="I78" s="18"/>
      <c r="J78" s="18"/>
      <c r="K78" s="18"/>
      <c r="L78" s="4"/>
      <c r="M78" s="4"/>
      <c r="N78" s="4"/>
    </row>
    <row r="79" spans="1:14">
      <c r="A79" s="21"/>
      <c r="B79" s="21"/>
      <c r="C79" s="9"/>
      <c r="D79" s="9"/>
      <c r="E79" s="13"/>
      <c r="F79" s="14"/>
      <c r="G79" s="14"/>
      <c r="H79" s="14"/>
      <c r="I79" s="18"/>
      <c r="J79" s="18"/>
      <c r="K79" s="18"/>
      <c r="L79" s="4"/>
      <c r="M79" s="4"/>
      <c r="N79" s="4"/>
    </row>
    <row r="80" spans="1:14">
      <c r="A80" s="21"/>
      <c r="B80" s="21"/>
      <c r="C80" s="9"/>
      <c r="D80" s="9"/>
      <c r="E80" s="13"/>
      <c r="F80" s="14"/>
      <c r="G80" s="14"/>
      <c r="H80" s="14"/>
      <c r="I80" s="18"/>
      <c r="J80" s="18"/>
      <c r="K80" s="18"/>
      <c r="L80" s="4"/>
      <c r="M80" s="4"/>
      <c r="N80" s="4"/>
    </row>
  </sheetData>
  <mergeCells count="22">
    <mergeCell ref="A38:XFD38"/>
    <mergeCell ref="A24:XFD24"/>
    <mergeCell ref="A29:XFD29"/>
    <mergeCell ref="A15:XFD15"/>
    <mergeCell ref="A20:XFD20"/>
    <mergeCell ref="A34:XFD34"/>
    <mergeCell ref="A76:XFD76"/>
    <mergeCell ref="A6:G6"/>
    <mergeCell ref="A7:G7"/>
    <mergeCell ref="A46:XFD46"/>
    <mergeCell ref="A55:XFD55"/>
    <mergeCell ref="A59:XFD59"/>
    <mergeCell ref="A63:XFD63"/>
    <mergeCell ref="A72:XFD72"/>
    <mergeCell ref="A64:XFD64"/>
    <mergeCell ref="A68:XFD68"/>
    <mergeCell ref="A42:XFD42"/>
    <mergeCell ref="A28:XFD28"/>
    <mergeCell ref="A10:XFD10"/>
    <mergeCell ref="A47:XFD47"/>
    <mergeCell ref="A51:XFD51"/>
    <mergeCell ref="A11:XFD1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81"/>
  <sheetViews>
    <sheetView zoomScaleNormal="100" workbookViewId="0">
      <pane ySplit="10" topLeftCell="A11" activePane="bottomLeft" state="frozen"/>
      <selection pane="bottomLeft" activeCell="B33" sqref="B33"/>
    </sheetView>
  </sheetViews>
  <sheetFormatPr defaultColWidth="8.7109375" defaultRowHeight="15"/>
  <cols>
    <col min="1" max="1" width="18.42578125" customWidth="1"/>
    <col min="2" max="2" width="20.42578125" customWidth="1"/>
    <col min="3" max="3" width="17" customWidth="1"/>
    <col min="4" max="4" width="21.42578125" customWidth="1"/>
    <col min="5" max="5" width="19.7109375" customWidth="1"/>
    <col min="6" max="6" width="17.7109375" customWidth="1"/>
    <col min="7" max="7" width="24.140625" customWidth="1"/>
    <col min="8" max="8" width="19.28515625" customWidth="1"/>
    <col min="9" max="9" width="20.28515625" customWidth="1"/>
    <col min="10" max="10" width="22" customWidth="1"/>
    <col min="11" max="11" width="18.7109375" customWidth="1"/>
    <col min="12" max="12" width="16.42578125" customWidth="1"/>
  </cols>
  <sheetData>
    <row r="1" spans="1:12" ht="15.75">
      <c r="A1" s="30" t="s">
        <v>89</v>
      </c>
    </row>
    <row r="2" spans="1:12">
      <c r="A2" s="1"/>
    </row>
    <row r="3" spans="1:12" ht="31.5">
      <c r="A3" s="31" t="s">
        <v>1</v>
      </c>
      <c r="B3" s="65">
        <v>45350</v>
      </c>
    </row>
    <row r="4" spans="1:12">
      <c r="A4" s="1"/>
    </row>
    <row r="5" spans="1:12" s="32" customFormat="1" ht="15.75">
      <c r="A5" s="33" t="s">
        <v>90</v>
      </c>
    </row>
    <row r="6" spans="1:12" s="32" customFormat="1" ht="15.75">
      <c r="A6" s="33" t="s">
        <v>91</v>
      </c>
    </row>
    <row r="7" spans="1:12" ht="15.75">
      <c r="A7" s="33" t="s">
        <v>92</v>
      </c>
    </row>
    <row r="8" spans="1:12">
      <c r="A8" s="2"/>
    </row>
    <row r="10" spans="1:12" ht="85.15" customHeight="1">
      <c r="A10" s="7" t="s">
        <v>5</v>
      </c>
      <c r="B10" s="7" t="s">
        <v>6</v>
      </c>
      <c r="C10" s="7" t="s">
        <v>7</v>
      </c>
      <c r="D10" s="5" t="s">
        <v>8</v>
      </c>
      <c r="E10" s="11" t="s">
        <v>10</v>
      </c>
      <c r="F10" s="12" t="s">
        <v>11</v>
      </c>
      <c r="G10" s="17" t="s">
        <v>14</v>
      </c>
      <c r="H10" s="6" t="s">
        <v>16</v>
      </c>
      <c r="I10" s="8" t="s">
        <v>17</v>
      </c>
      <c r="J10" s="6" t="s">
        <v>93</v>
      </c>
      <c r="K10" s="46"/>
      <c r="L10" s="46"/>
    </row>
    <row r="11" spans="1:12" s="118" customFormat="1" ht="32.65" customHeight="1">
      <c r="A11" s="116" t="s">
        <v>19</v>
      </c>
      <c r="B11" s="117"/>
      <c r="C11" s="117"/>
      <c r="D11" s="117"/>
      <c r="E11" s="117"/>
      <c r="F11" s="117"/>
      <c r="G11" s="117"/>
      <c r="H11" s="117"/>
      <c r="I11" s="117"/>
      <c r="J11" s="117"/>
    </row>
    <row r="12" spans="1:12" s="121" customFormat="1" ht="29.65" customHeight="1">
      <c r="A12" s="119" t="s">
        <v>20</v>
      </c>
      <c r="B12" s="120"/>
      <c r="C12" s="120"/>
      <c r="D12" s="120"/>
      <c r="E12" s="120"/>
      <c r="F12" s="120"/>
      <c r="G12" s="120"/>
      <c r="H12" s="120"/>
      <c r="I12" s="120"/>
      <c r="J12" s="120"/>
    </row>
    <row r="13" spans="1:12" ht="20.65" customHeight="1">
      <c r="A13" s="7" t="s">
        <v>19</v>
      </c>
      <c r="B13" s="10" t="s">
        <v>21</v>
      </c>
      <c r="C13" s="10" t="s">
        <v>22</v>
      </c>
      <c r="D13" s="10" t="s">
        <v>23</v>
      </c>
      <c r="E13" s="14"/>
      <c r="F13" s="14"/>
      <c r="G13" s="18"/>
      <c r="H13" s="4"/>
      <c r="I13" s="4"/>
      <c r="J13" s="4"/>
    </row>
    <row r="14" spans="1:12" ht="19.5" customHeight="1">
      <c r="A14" s="7" t="s">
        <v>19</v>
      </c>
      <c r="B14" s="24" t="s">
        <v>24</v>
      </c>
      <c r="C14" s="10" t="s">
        <v>25</v>
      </c>
      <c r="D14" s="10" t="s">
        <v>26</v>
      </c>
      <c r="E14" s="14"/>
      <c r="F14" s="14"/>
      <c r="G14" s="18"/>
      <c r="H14" s="4"/>
      <c r="I14" s="4"/>
      <c r="J14" s="4"/>
    </row>
    <row r="15" spans="1:12" ht="18" customHeight="1">
      <c r="A15" s="7"/>
      <c r="B15" s="52"/>
      <c r="C15" s="53"/>
      <c r="D15" s="51"/>
      <c r="E15" s="14"/>
      <c r="F15" s="14"/>
      <c r="G15" s="18"/>
      <c r="H15" s="4"/>
      <c r="I15" s="4"/>
      <c r="J15" s="4"/>
    </row>
    <row r="16" spans="1:12" s="124" customFormat="1" ht="27.4" customHeight="1">
      <c r="A16" s="122" t="s">
        <v>32</v>
      </c>
      <c r="B16" s="123"/>
      <c r="C16" s="123"/>
      <c r="D16" s="123"/>
      <c r="E16" s="123"/>
      <c r="F16" s="123"/>
      <c r="G16" s="123"/>
      <c r="H16" s="123"/>
      <c r="I16" s="123"/>
      <c r="J16" s="123"/>
    </row>
    <row r="17" spans="1:12" ht="45">
      <c r="A17" s="7" t="s">
        <v>19</v>
      </c>
      <c r="B17" s="24" t="s">
        <v>33</v>
      </c>
      <c r="C17" s="10" t="s">
        <v>34</v>
      </c>
      <c r="D17" s="28" t="s">
        <v>23</v>
      </c>
      <c r="E17" s="14"/>
      <c r="F17" s="14"/>
      <c r="G17" s="18"/>
      <c r="H17" s="4"/>
      <c r="I17" s="4"/>
      <c r="J17" s="4"/>
    </row>
    <row r="18" spans="1:12">
      <c r="A18" s="7" t="s">
        <v>19</v>
      </c>
      <c r="B18" s="23" t="s">
        <v>35</v>
      </c>
      <c r="C18" s="10" t="s">
        <v>36</v>
      </c>
      <c r="D18" s="28" t="s">
        <v>37</v>
      </c>
      <c r="E18" s="14"/>
      <c r="F18" s="14"/>
      <c r="G18" s="18"/>
      <c r="H18" s="4"/>
      <c r="I18" s="4"/>
      <c r="J18" s="4"/>
    </row>
    <row r="19" spans="1:12">
      <c r="A19" s="7" t="s">
        <v>19</v>
      </c>
      <c r="B19" s="3" t="s">
        <v>38</v>
      </c>
      <c r="C19" s="29" t="s">
        <v>39</v>
      </c>
      <c r="D19" s="23" t="s">
        <v>40</v>
      </c>
      <c r="E19" s="14"/>
      <c r="F19" s="14"/>
      <c r="G19" s="18"/>
      <c r="H19" s="4"/>
      <c r="I19" s="4"/>
      <c r="J19" s="4"/>
    </row>
    <row r="20" spans="1:12">
      <c r="A20" s="3"/>
      <c r="B20" s="3"/>
      <c r="C20" s="23"/>
      <c r="D20" s="3"/>
      <c r="E20" s="14"/>
      <c r="F20" s="14"/>
      <c r="G20" s="18"/>
      <c r="H20" s="4"/>
      <c r="I20" s="4"/>
      <c r="J20" s="4"/>
    </row>
    <row r="21" spans="1:12" s="125" customFormat="1" ht="27" customHeight="1">
      <c r="A21" s="122" t="s">
        <v>41</v>
      </c>
      <c r="B21" s="123"/>
      <c r="C21" s="123"/>
      <c r="D21" s="123"/>
      <c r="E21" s="123"/>
      <c r="F21" s="123"/>
      <c r="G21" s="123"/>
      <c r="H21" s="123"/>
      <c r="I21" s="123"/>
      <c r="J21" s="123"/>
    </row>
    <row r="22" spans="1:12" ht="45">
      <c r="A22" s="7" t="s">
        <v>19</v>
      </c>
      <c r="B22" s="10" t="s">
        <v>42</v>
      </c>
      <c r="C22" s="23" t="s">
        <v>43</v>
      </c>
      <c r="D22" s="26" t="s">
        <v>44</v>
      </c>
      <c r="E22" s="14"/>
      <c r="F22" s="14"/>
      <c r="G22" s="18"/>
      <c r="H22" s="4"/>
      <c r="I22" s="4"/>
      <c r="J22" s="4"/>
    </row>
    <row r="23" spans="1:12" ht="19.149999999999999" customHeight="1">
      <c r="A23" s="7" t="s">
        <v>19</v>
      </c>
      <c r="B23" s="23" t="s">
        <v>63</v>
      </c>
      <c r="C23" s="3"/>
      <c r="D23" s="27"/>
      <c r="E23" s="14"/>
      <c r="F23" s="14"/>
      <c r="G23" s="18"/>
      <c r="H23" s="4"/>
      <c r="I23" s="4"/>
      <c r="J23" s="4"/>
    </row>
    <row r="24" spans="1:12">
      <c r="A24" s="25"/>
      <c r="B24" s="25"/>
      <c r="C24" s="3"/>
      <c r="D24" s="3"/>
      <c r="E24" s="14"/>
      <c r="F24" s="14"/>
      <c r="G24" s="18"/>
      <c r="H24" s="4"/>
      <c r="I24" s="4"/>
      <c r="J24" s="4"/>
    </row>
    <row r="25" spans="1:12" s="108" customFormat="1" ht="31.15" customHeight="1">
      <c r="A25" s="106" t="s">
        <v>45</v>
      </c>
      <c r="B25" s="107"/>
      <c r="C25" s="107"/>
      <c r="D25" s="107"/>
      <c r="E25" s="107"/>
      <c r="F25" s="107"/>
      <c r="G25" s="107"/>
      <c r="H25" s="107"/>
      <c r="I25" s="107"/>
      <c r="J25" s="107"/>
    </row>
    <row r="26" spans="1:12">
      <c r="A26" s="7"/>
      <c r="B26" s="10"/>
      <c r="C26" s="9"/>
      <c r="D26" s="3"/>
      <c r="E26" s="14"/>
      <c r="F26" s="14"/>
      <c r="G26" s="18"/>
      <c r="H26" s="4"/>
      <c r="I26" s="4"/>
      <c r="J26" s="4"/>
    </row>
    <row r="27" spans="1:12">
      <c r="A27" s="49" t="s">
        <v>19</v>
      </c>
      <c r="B27" s="10" t="s">
        <v>47</v>
      </c>
      <c r="C27" s="9" t="s">
        <v>48</v>
      </c>
      <c r="D27" s="3" t="s">
        <v>50</v>
      </c>
      <c r="E27" s="14"/>
      <c r="F27" s="14">
        <v>7</v>
      </c>
      <c r="G27" s="18"/>
      <c r="H27" s="4">
        <v>14</v>
      </c>
      <c r="I27" s="4">
        <v>6</v>
      </c>
      <c r="J27" s="4">
        <v>0</v>
      </c>
      <c r="K27" s="86" t="s">
        <v>136</v>
      </c>
    </row>
    <row r="28" spans="1:12">
      <c r="A28" s="7"/>
      <c r="B28" s="23"/>
      <c r="C28" s="3"/>
      <c r="D28" s="3"/>
      <c r="E28" s="14"/>
      <c r="F28" s="14"/>
      <c r="G28" s="18"/>
      <c r="H28" s="4"/>
      <c r="I28" s="4"/>
      <c r="J28" s="4"/>
    </row>
    <row r="29" spans="1:12" s="111" customFormat="1" ht="24" customHeight="1">
      <c r="A29" s="114" t="s">
        <v>52</v>
      </c>
      <c r="B29" s="115"/>
      <c r="C29" s="115"/>
      <c r="D29" s="115"/>
      <c r="E29" s="115"/>
      <c r="F29" s="115"/>
      <c r="G29" s="115"/>
      <c r="H29" s="115"/>
      <c r="I29" s="115"/>
      <c r="J29" s="115"/>
    </row>
    <row r="30" spans="1:12" s="108" customFormat="1" ht="28.15" customHeight="1">
      <c r="A30" s="106" t="s">
        <v>20</v>
      </c>
      <c r="B30" s="107"/>
      <c r="C30" s="107"/>
      <c r="D30" s="107"/>
      <c r="E30" s="107"/>
      <c r="F30" s="107"/>
      <c r="G30" s="107"/>
      <c r="H30" s="107"/>
      <c r="I30" s="107"/>
      <c r="J30" s="107"/>
      <c r="K30" s="127"/>
      <c r="L30" s="127"/>
    </row>
    <row r="31" spans="1:12" ht="19.149999999999999" customHeight="1">
      <c r="A31" s="7" t="s">
        <v>52</v>
      </c>
      <c r="B31" s="23" t="s">
        <v>53</v>
      </c>
      <c r="C31" s="10" t="s">
        <v>54</v>
      </c>
      <c r="D31" s="10" t="s">
        <v>55</v>
      </c>
      <c r="E31" s="67">
        <v>5</v>
      </c>
      <c r="F31" s="67">
        <v>39</v>
      </c>
      <c r="G31" s="57">
        <v>5</v>
      </c>
      <c r="H31" s="79">
        <v>48</v>
      </c>
      <c r="I31" s="79">
        <v>139</v>
      </c>
      <c r="J31" s="80">
        <v>0.11</v>
      </c>
    </row>
    <row r="32" spans="1:12" ht="20.65" customHeight="1">
      <c r="A32" s="7" t="s">
        <v>52</v>
      </c>
      <c r="B32" s="23" t="s">
        <v>24</v>
      </c>
      <c r="C32" s="10" t="s">
        <v>25</v>
      </c>
      <c r="D32" s="10" t="s">
        <v>26</v>
      </c>
      <c r="E32" s="68">
        <v>4</v>
      </c>
      <c r="F32" s="67">
        <v>10</v>
      </c>
      <c r="G32" s="18" t="s">
        <v>95</v>
      </c>
      <c r="H32" s="79">
        <v>19</v>
      </c>
      <c r="I32" s="79">
        <v>40</v>
      </c>
      <c r="J32" s="80">
        <v>7.0000000000000007E-2</v>
      </c>
    </row>
    <row r="33" spans="1:11" ht="60" customHeight="1">
      <c r="A33" s="5" t="s">
        <v>52</v>
      </c>
      <c r="B33" s="10" t="s">
        <v>57</v>
      </c>
      <c r="C33" s="10" t="s">
        <v>58</v>
      </c>
      <c r="D33" s="10" t="s">
        <v>59</v>
      </c>
      <c r="E33" s="14"/>
      <c r="F33" s="14"/>
      <c r="G33" s="18"/>
      <c r="H33" s="4"/>
      <c r="I33" s="4"/>
      <c r="J33" s="4"/>
    </row>
    <row r="34" spans="1:11" ht="19.5" customHeight="1">
      <c r="A34" s="101" t="s">
        <v>52</v>
      </c>
      <c r="B34" s="25" t="s">
        <v>60</v>
      </c>
      <c r="C34" s="9" t="s">
        <v>61</v>
      </c>
      <c r="D34" s="9" t="s">
        <v>62</v>
      </c>
      <c r="E34" s="14"/>
      <c r="F34" s="14">
        <v>8</v>
      </c>
      <c r="G34" s="18"/>
      <c r="H34" s="4"/>
      <c r="I34" s="4"/>
      <c r="J34" s="4"/>
    </row>
    <row r="35" spans="1:11" s="108" customFormat="1" ht="30" customHeight="1">
      <c r="A35" s="106" t="s">
        <v>32</v>
      </c>
      <c r="B35" s="107"/>
      <c r="C35" s="107"/>
      <c r="D35" s="107"/>
      <c r="E35" s="107"/>
      <c r="F35" s="107"/>
      <c r="G35" s="107"/>
      <c r="H35" s="107"/>
      <c r="I35" s="107"/>
      <c r="J35" s="107"/>
    </row>
    <row r="36" spans="1:11" ht="30">
      <c r="A36" s="7" t="s">
        <v>52</v>
      </c>
      <c r="B36" s="10" t="s">
        <v>57</v>
      </c>
      <c r="C36" s="10" t="s">
        <v>30</v>
      </c>
      <c r="D36" s="9"/>
      <c r="E36" s="14"/>
      <c r="F36" s="14"/>
      <c r="G36" s="18"/>
      <c r="H36" s="4"/>
      <c r="I36" s="4"/>
      <c r="J36" s="4"/>
    </row>
    <row r="37" spans="1:11">
      <c r="A37" s="7" t="s">
        <v>52</v>
      </c>
      <c r="B37" s="10" t="s">
        <v>63</v>
      </c>
      <c r="C37" s="9"/>
      <c r="D37" s="9"/>
      <c r="E37" s="14"/>
      <c r="F37" s="14"/>
      <c r="G37" s="18"/>
      <c r="H37" s="4"/>
      <c r="I37" s="4"/>
      <c r="J37" s="4"/>
    </row>
    <row r="38" spans="1:11">
      <c r="A38" s="3"/>
      <c r="B38" s="3"/>
      <c r="C38" s="9"/>
      <c r="D38" s="9"/>
      <c r="E38" s="14"/>
      <c r="F38" s="14"/>
      <c r="G38" s="18"/>
      <c r="H38" s="4"/>
      <c r="I38" s="4"/>
      <c r="J38" s="4"/>
    </row>
    <row r="39" spans="1:11" s="108" customFormat="1" ht="30" customHeight="1">
      <c r="A39" s="106" t="s">
        <v>64</v>
      </c>
      <c r="B39" s="107"/>
      <c r="C39" s="107"/>
      <c r="D39" s="107"/>
      <c r="E39" s="107"/>
      <c r="F39" s="107"/>
      <c r="G39" s="107"/>
      <c r="H39" s="107"/>
      <c r="I39" s="107"/>
      <c r="J39" s="107"/>
    </row>
    <row r="40" spans="1:11">
      <c r="A40" s="7" t="s">
        <v>52</v>
      </c>
      <c r="B40" s="10" t="s">
        <v>65</v>
      </c>
      <c r="C40" s="9"/>
      <c r="D40" s="9"/>
      <c r="E40" s="14"/>
      <c r="F40" s="14"/>
      <c r="G40" s="18"/>
      <c r="H40" s="4"/>
      <c r="I40" s="4"/>
      <c r="J40" s="4"/>
    </row>
    <row r="41" spans="1:11">
      <c r="A41" s="7" t="s">
        <v>52</v>
      </c>
      <c r="B41" s="10" t="s">
        <v>66</v>
      </c>
      <c r="C41" s="9"/>
      <c r="D41" s="9"/>
      <c r="E41" s="14"/>
      <c r="F41" s="14"/>
      <c r="G41" s="18"/>
      <c r="H41" s="4"/>
      <c r="I41" s="4"/>
      <c r="J41" s="4"/>
    </row>
    <row r="42" spans="1:11">
      <c r="A42" s="3"/>
      <c r="B42" s="3"/>
      <c r="C42" s="9"/>
      <c r="D42" s="9"/>
      <c r="E42" s="14"/>
      <c r="F42" s="14"/>
      <c r="G42" s="18"/>
      <c r="H42" s="4"/>
      <c r="I42" s="4"/>
      <c r="J42" s="4"/>
    </row>
    <row r="43" spans="1:11" s="108" customFormat="1" ht="54.75" customHeight="1">
      <c r="A43" s="106" t="s">
        <v>45</v>
      </c>
      <c r="B43" s="107"/>
      <c r="C43" s="107"/>
      <c r="D43" s="107"/>
      <c r="E43" s="107"/>
      <c r="F43" s="107"/>
      <c r="G43" s="107"/>
      <c r="H43" s="107"/>
      <c r="I43" s="107"/>
      <c r="J43" s="107"/>
    </row>
    <row r="44" spans="1:11" ht="30">
      <c r="A44" s="7" t="s">
        <v>52</v>
      </c>
      <c r="B44" s="10" t="s">
        <v>47</v>
      </c>
      <c r="C44" s="9" t="s">
        <v>48</v>
      </c>
      <c r="D44" s="9" t="s">
        <v>67</v>
      </c>
      <c r="E44" s="14">
        <v>4</v>
      </c>
      <c r="F44" s="14">
        <v>4</v>
      </c>
      <c r="G44" s="18" t="s">
        <v>79</v>
      </c>
      <c r="H44" s="4">
        <v>10</v>
      </c>
      <c r="I44" s="4">
        <v>46</v>
      </c>
      <c r="J44" s="4"/>
      <c r="K44" t="s">
        <v>131</v>
      </c>
    </row>
    <row r="45" spans="1:11">
      <c r="A45" s="7" t="s">
        <v>52</v>
      </c>
      <c r="B45" s="10" t="s">
        <v>68</v>
      </c>
      <c r="C45" s="9"/>
      <c r="D45" s="9"/>
      <c r="E45" s="14"/>
      <c r="F45" s="14"/>
      <c r="G45" s="18"/>
      <c r="H45" s="4"/>
      <c r="I45" s="4"/>
      <c r="J45" s="4"/>
    </row>
    <row r="46" spans="1:11">
      <c r="A46" s="7"/>
      <c r="B46" s="5"/>
      <c r="C46" s="9"/>
      <c r="D46" s="9"/>
      <c r="E46" s="14"/>
      <c r="F46" s="14"/>
      <c r="G46" s="18"/>
      <c r="H46" s="4"/>
      <c r="I46" s="4"/>
      <c r="J46" s="4"/>
    </row>
    <row r="47" spans="1:11" s="111" customFormat="1" ht="18" customHeight="1">
      <c r="A47" s="109" t="s">
        <v>69</v>
      </c>
      <c r="B47" s="110"/>
      <c r="C47" s="110"/>
      <c r="D47" s="110"/>
      <c r="E47" s="110"/>
      <c r="F47" s="110"/>
      <c r="G47" s="110"/>
      <c r="H47" s="110"/>
      <c r="I47" s="110"/>
      <c r="J47" s="110"/>
    </row>
    <row r="48" spans="1:11" s="108" customFormat="1" ht="25.5" customHeight="1">
      <c r="A48" s="106" t="s">
        <v>20</v>
      </c>
      <c r="B48" s="107"/>
      <c r="C48" s="107"/>
      <c r="D48" s="107"/>
      <c r="E48" s="107"/>
      <c r="F48" s="107"/>
      <c r="G48" s="107"/>
      <c r="H48" s="107"/>
      <c r="I48" s="107"/>
      <c r="J48" s="107"/>
    </row>
    <row r="49" spans="1:10">
      <c r="A49" s="7" t="s">
        <v>69</v>
      </c>
      <c r="B49" s="10" t="s">
        <v>70</v>
      </c>
      <c r="C49" s="9" t="s">
        <v>54</v>
      </c>
      <c r="D49" s="9" t="s">
        <v>62</v>
      </c>
      <c r="E49" s="14"/>
      <c r="F49" s="14"/>
      <c r="G49" s="18"/>
      <c r="H49" s="4"/>
      <c r="I49" s="4"/>
      <c r="J49" s="4"/>
    </row>
    <row r="50" spans="1:10" ht="120">
      <c r="A50" s="7" t="s">
        <v>69</v>
      </c>
      <c r="B50" s="10" t="s">
        <v>72</v>
      </c>
      <c r="C50" s="10" t="s">
        <v>73</v>
      </c>
      <c r="D50" s="61" t="s">
        <v>74</v>
      </c>
      <c r="E50" s="14">
        <v>0</v>
      </c>
      <c r="F50" s="14">
        <v>52</v>
      </c>
      <c r="G50" s="18">
        <v>3</v>
      </c>
      <c r="H50" s="4">
        <v>52</v>
      </c>
      <c r="I50" s="60" t="s">
        <v>96</v>
      </c>
      <c r="J50" s="43">
        <v>0.21</v>
      </c>
    </row>
    <row r="51" spans="1:10" ht="16.149999999999999" customHeight="1">
      <c r="A51" s="25"/>
      <c r="B51" s="25" t="s">
        <v>60</v>
      </c>
      <c r="C51" s="9" t="s">
        <v>61</v>
      </c>
      <c r="D51" s="9"/>
      <c r="E51" s="14"/>
      <c r="F51" s="14"/>
      <c r="G51" s="18"/>
      <c r="H51" s="4"/>
      <c r="I51" s="4"/>
      <c r="J51" s="4"/>
    </row>
    <row r="52" spans="1:10" s="108" customFormat="1" ht="27.4" customHeight="1">
      <c r="A52" s="106" t="s">
        <v>77</v>
      </c>
      <c r="B52" s="107"/>
      <c r="C52" s="107"/>
      <c r="D52" s="107"/>
      <c r="E52" s="107"/>
      <c r="F52" s="107"/>
      <c r="G52" s="107"/>
      <c r="H52" s="107"/>
      <c r="I52" s="107"/>
      <c r="J52" s="107"/>
    </row>
    <row r="53" spans="1:10" ht="90">
      <c r="A53" s="7" t="s">
        <v>69</v>
      </c>
      <c r="B53" s="10" t="s">
        <v>113</v>
      </c>
      <c r="C53" s="9" t="s">
        <v>119</v>
      </c>
      <c r="D53" s="9" t="s">
        <v>114</v>
      </c>
      <c r="E53" s="14">
        <v>9</v>
      </c>
      <c r="F53" s="14">
        <v>9</v>
      </c>
      <c r="G53" s="18" t="s">
        <v>79</v>
      </c>
      <c r="H53" s="102" t="s">
        <v>115</v>
      </c>
      <c r="I53" s="102" t="s">
        <v>117</v>
      </c>
      <c r="J53" s="4" t="s">
        <v>79</v>
      </c>
    </row>
    <row r="54" spans="1:10">
      <c r="A54" s="7" t="s">
        <v>69</v>
      </c>
      <c r="B54" s="23" t="s">
        <v>66</v>
      </c>
      <c r="C54" s="9"/>
      <c r="D54" s="9"/>
      <c r="E54" s="14"/>
      <c r="F54" s="14"/>
      <c r="G54" s="18"/>
      <c r="H54" s="4"/>
      <c r="I54" s="4"/>
      <c r="J54" s="4"/>
    </row>
    <row r="55" spans="1:10">
      <c r="A55" s="3"/>
      <c r="B55" s="3"/>
      <c r="C55" s="9"/>
      <c r="D55" s="9"/>
      <c r="E55" s="14"/>
      <c r="F55" s="14"/>
      <c r="G55" s="18"/>
      <c r="H55" s="4"/>
      <c r="I55" s="4"/>
      <c r="J55" s="4"/>
    </row>
    <row r="56" spans="1:10" s="108" customFormat="1" ht="31.15" customHeight="1">
      <c r="A56" s="106" t="s">
        <v>64</v>
      </c>
      <c r="B56" s="107"/>
      <c r="C56" s="107"/>
      <c r="D56" s="107"/>
      <c r="E56" s="107"/>
      <c r="F56" s="107"/>
      <c r="G56" s="107"/>
      <c r="H56" s="107"/>
      <c r="I56" s="107"/>
      <c r="J56" s="107"/>
    </row>
    <row r="57" spans="1:10">
      <c r="A57" s="7" t="s">
        <v>69</v>
      </c>
      <c r="B57" s="23" t="s">
        <v>78</v>
      </c>
      <c r="C57" s="9"/>
      <c r="D57" s="9"/>
      <c r="E57" s="14"/>
      <c r="F57" s="14"/>
      <c r="G57" s="18"/>
      <c r="H57" s="4"/>
      <c r="I57" s="4"/>
      <c r="J57" s="4"/>
    </row>
    <row r="58" spans="1:10">
      <c r="A58" s="19" t="s">
        <v>69</v>
      </c>
      <c r="B58" s="23" t="s">
        <v>68</v>
      </c>
      <c r="C58" s="9"/>
      <c r="D58" s="9"/>
      <c r="E58" s="14"/>
      <c r="F58" s="14"/>
      <c r="G58" s="18"/>
      <c r="H58" s="4"/>
      <c r="I58" s="4"/>
      <c r="J58" s="4"/>
    </row>
    <row r="59" spans="1:10">
      <c r="A59" s="3"/>
      <c r="B59" s="3"/>
      <c r="C59" s="9"/>
      <c r="D59" s="9"/>
      <c r="E59" s="14"/>
      <c r="F59" s="14"/>
      <c r="G59" s="18"/>
      <c r="H59" s="4"/>
      <c r="I59" s="4"/>
      <c r="J59" s="4"/>
    </row>
    <row r="60" spans="1:10" s="108" customFormat="1" ht="27" customHeight="1">
      <c r="A60" s="106" t="s">
        <v>45</v>
      </c>
      <c r="B60" s="107"/>
      <c r="C60" s="107"/>
      <c r="D60" s="107"/>
      <c r="E60" s="107"/>
      <c r="F60" s="107"/>
      <c r="G60" s="107"/>
      <c r="H60" s="107"/>
      <c r="I60" s="107"/>
      <c r="J60" s="107"/>
    </row>
    <row r="61" spans="1:10" ht="90">
      <c r="A61" s="7" t="s">
        <v>69</v>
      </c>
      <c r="B61" s="10" t="s">
        <v>47</v>
      </c>
      <c r="C61" s="9" t="s">
        <v>48</v>
      </c>
      <c r="D61" s="9"/>
      <c r="E61" s="14">
        <v>1</v>
      </c>
      <c r="F61" s="14">
        <v>95</v>
      </c>
      <c r="G61" s="18" t="s">
        <v>79</v>
      </c>
      <c r="H61" s="4">
        <v>95</v>
      </c>
      <c r="I61" s="62" t="s">
        <v>80</v>
      </c>
      <c r="J61" s="38">
        <v>0.15</v>
      </c>
    </row>
    <row r="62" spans="1:10">
      <c r="A62" s="7" t="s">
        <v>69</v>
      </c>
      <c r="B62" s="23" t="s">
        <v>81</v>
      </c>
      <c r="C62" s="9"/>
      <c r="D62" s="9"/>
      <c r="E62" s="14"/>
      <c r="F62" s="14"/>
      <c r="G62" s="18"/>
      <c r="H62" s="4"/>
      <c r="I62" s="4"/>
      <c r="J62" s="4"/>
    </row>
    <row r="63" spans="1:10">
      <c r="A63" s="21"/>
      <c r="B63" s="21"/>
      <c r="C63" s="9"/>
      <c r="D63" s="9"/>
      <c r="E63" s="14"/>
      <c r="F63" s="14"/>
      <c r="G63" s="18"/>
      <c r="H63" s="4"/>
      <c r="I63" s="4"/>
      <c r="J63" s="4"/>
    </row>
    <row r="64" spans="1:10" s="111" customFormat="1" ht="33" customHeight="1">
      <c r="A64" s="109" t="s">
        <v>82</v>
      </c>
      <c r="B64" s="110"/>
      <c r="C64" s="110"/>
      <c r="D64" s="110"/>
      <c r="E64" s="110"/>
      <c r="F64" s="110"/>
      <c r="G64" s="110"/>
      <c r="H64" s="110"/>
      <c r="I64" s="110"/>
      <c r="J64" s="110"/>
    </row>
    <row r="65" spans="1:10" s="106" customFormat="1" ht="24" customHeight="1">
      <c r="A65" s="112" t="s">
        <v>20</v>
      </c>
      <c r="B65" s="113"/>
      <c r="C65" s="113"/>
      <c r="D65" s="113"/>
      <c r="E65" s="113"/>
      <c r="F65" s="113"/>
      <c r="G65" s="113"/>
      <c r="H65" s="113"/>
      <c r="I65" s="113"/>
      <c r="J65" s="113"/>
    </row>
    <row r="66" spans="1:10">
      <c r="A66" s="7" t="s">
        <v>82</v>
      </c>
      <c r="B66" s="10" t="s">
        <v>70</v>
      </c>
      <c r="C66" s="9" t="s">
        <v>54</v>
      </c>
      <c r="D66" s="9" t="s">
        <v>62</v>
      </c>
      <c r="E66" s="14"/>
      <c r="F66" s="14"/>
      <c r="G66" s="18"/>
      <c r="H66" s="4"/>
      <c r="I66" s="4"/>
      <c r="J66" s="4"/>
    </row>
    <row r="67" spans="1:10" ht="120">
      <c r="A67" s="7" t="s">
        <v>82</v>
      </c>
      <c r="B67" s="10" t="s">
        <v>72</v>
      </c>
      <c r="C67" s="10" t="s">
        <v>73</v>
      </c>
      <c r="D67" s="10" t="s">
        <v>74</v>
      </c>
      <c r="E67" s="14"/>
      <c r="F67" s="14"/>
      <c r="G67" s="18"/>
      <c r="H67" s="4"/>
      <c r="I67" s="4"/>
      <c r="J67" s="4"/>
    </row>
    <row r="68" spans="1:10" ht="19.5" customHeight="1">
      <c r="A68" s="3"/>
      <c r="B68" s="25" t="s">
        <v>60</v>
      </c>
      <c r="C68" s="9" t="s">
        <v>61</v>
      </c>
      <c r="D68" s="9"/>
      <c r="E68" s="14"/>
      <c r="F68" s="14"/>
      <c r="G68" s="18"/>
      <c r="H68" s="4"/>
      <c r="I68" s="4"/>
      <c r="J68" s="4"/>
    </row>
    <row r="69" spans="1:10" s="108" customFormat="1" ht="27.4" customHeight="1">
      <c r="A69" s="106" t="s">
        <v>77</v>
      </c>
      <c r="B69" s="107"/>
      <c r="C69" s="107"/>
      <c r="D69" s="107"/>
      <c r="E69" s="107"/>
      <c r="F69" s="107"/>
      <c r="G69" s="107"/>
      <c r="H69" s="107"/>
      <c r="I69" s="107"/>
      <c r="J69" s="107"/>
    </row>
    <row r="70" spans="1:10">
      <c r="A70" s="7" t="s">
        <v>82</v>
      </c>
      <c r="B70" s="23" t="s">
        <v>65</v>
      </c>
      <c r="C70" s="9"/>
      <c r="D70" s="9"/>
      <c r="E70" s="14"/>
      <c r="F70" s="14"/>
      <c r="G70" s="18"/>
      <c r="H70" s="4"/>
      <c r="I70" s="4"/>
      <c r="J70" s="4"/>
    </row>
    <row r="71" spans="1:10">
      <c r="A71" s="7" t="s">
        <v>82</v>
      </c>
      <c r="B71" s="23" t="s">
        <v>66</v>
      </c>
      <c r="C71" s="9"/>
      <c r="D71" s="9"/>
      <c r="E71" s="14"/>
      <c r="F71" s="14"/>
      <c r="G71" s="18"/>
      <c r="H71" s="4"/>
      <c r="I71" s="4"/>
      <c r="J71" s="4"/>
    </row>
    <row r="72" spans="1:10">
      <c r="A72" s="3"/>
      <c r="B72" s="3"/>
      <c r="C72" s="9"/>
      <c r="D72" s="9"/>
      <c r="E72" s="14"/>
      <c r="F72" s="14"/>
      <c r="G72" s="18"/>
      <c r="H72" s="4"/>
      <c r="I72" s="4"/>
      <c r="J72" s="4"/>
    </row>
    <row r="73" spans="1:10" s="108" customFormat="1" ht="26.65" customHeight="1">
      <c r="A73" s="106" t="s">
        <v>64</v>
      </c>
      <c r="B73" s="107"/>
      <c r="C73" s="107"/>
      <c r="D73" s="107"/>
      <c r="E73" s="107"/>
      <c r="F73" s="107"/>
      <c r="G73" s="107"/>
      <c r="H73" s="107"/>
      <c r="I73" s="107"/>
      <c r="J73" s="107"/>
    </row>
    <row r="74" spans="1:10">
      <c r="A74" s="7" t="s">
        <v>82</v>
      </c>
      <c r="B74" s="23" t="s">
        <v>78</v>
      </c>
      <c r="C74" s="9"/>
      <c r="D74" s="9"/>
      <c r="E74" s="14"/>
      <c r="F74" s="14"/>
      <c r="G74" s="18"/>
      <c r="H74" s="4"/>
      <c r="I74" s="4"/>
      <c r="J74" s="4"/>
    </row>
    <row r="75" spans="1:10">
      <c r="A75" s="7" t="s">
        <v>82</v>
      </c>
      <c r="B75" s="23" t="s">
        <v>68</v>
      </c>
      <c r="C75" s="9"/>
      <c r="D75" s="9"/>
      <c r="E75" s="14"/>
      <c r="F75" s="14"/>
      <c r="G75" s="18"/>
      <c r="H75" s="4"/>
      <c r="I75" s="4"/>
      <c r="J75" s="4"/>
    </row>
    <row r="76" spans="1:10">
      <c r="A76" s="3"/>
      <c r="B76" s="3"/>
      <c r="C76" s="9"/>
      <c r="D76" s="9"/>
      <c r="E76" s="14"/>
      <c r="F76" s="14"/>
      <c r="G76" s="18"/>
      <c r="H76" s="4"/>
      <c r="I76" s="4"/>
      <c r="J76" s="4"/>
    </row>
    <row r="77" spans="1:10" s="108" customFormat="1" ht="31.9" customHeight="1">
      <c r="A77" s="106" t="s">
        <v>45</v>
      </c>
      <c r="B77" s="107"/>
      <c r="C77" s="107"/>
      <c r="D77" s="107"/>
      <c r="E77" s="107"/>
      <c r="F77" s="107"/>
      <c r="G77" s="107"/>
      <c r="H77" s="107"/>
      <c r="I77" s="107"/>
      <c r="J77" s="107"/>
    </row>
    <row r="78" spans="1:10">
      <c r="A78" s="7" t="s">
        <v>82</v>
      </c>
      <c r="B78" s="23" t="s">
        <v>47</v>
      </c>
      <c r="C78" s="9" t="s">
        <v>48</v>
      </c>
      <c r="D78" s="9"/>
      <c r="E78" s="14"/>
      <c r="F78" s="14"/>
      <c r="G78" s="18"/>
      <c r="H78" s="4"/>
      <c r="I78" s="4"/>
      <c r="J78" s="4"/>
    </row>
    <row r="79" spans="1:10">
      <c r="A79" s="7" t="s">
        <v>82</v>
      </c>
      <c r="B79" s="23" t="s">
        <v>84</v>
      </c>
      <c r="C79" s="9"/>
      <c r="D79" s="9"/>
      <c r="E79" s="14"/>
      <c r="F79" s="14"/>
      <c r="G79" s="18"/>
      <c r="H79" s="4"/>
      <c r="I79" s="4"/>
      <c r="J79" s="4"/>
    </row>
    <row r="80" spans="1:10">
      <c r="A80" s="21"/>
      <c r="B80" s="21"/>
      <c r="C80" s="9"/>
      <c r="D80" s="9"/>
      <c r="E80" s="14"/>
      <c r="F80" s="14"/>
      <c r="G80" s="18"/>
      <c r="H80" s="4"/>
      <c r="I80" s="4"/>
      <c r="J80" s="4"/>
    </row>
    <row r="81" spans="1:10">
      <c r="A81" s="21"/>
      <c r="B81" s="21"/>
      <c r="C81" s="9"/>
      <c r="D81" s="9"/>
      <c r="E81" s="14"/>
      <c r="F81" s="14"/>
      <c r="G81" s="18"/>
      <c r="H81" s="4"/>
      <c r="I81" s="4"/>
      <c r="J81" s="4"/>
    </row>
  </sheetData>
  <mergeCells count="20">
    <mergeCell ref="A48:XFD48"/>
    <mergeCell ref="A11:XFD11"/>
    <mergeCell ref="A12:XFD12"/>
    <mergeCell ref="A16:XFD16"/>
    <mergeCell ref="A21:XFD21"/>
    <mergeCell ref="A25:XFD25"/>
    <mergeCell ref="A29:XFD29"/>
    <mergeCell ref="A30:XFD30"/>
    <mergeCell ref="A35:XFD35"/>
    <mergeCell ref="A39:XFD39"/>
    <mergeCell ref="A43:XFD43"/>
    <mergeCell ref="A47:XFD47"/>
    <mergeCell ref="A73:XFD73"/>
    <mergeCell ref="A77:XFD77"/>
    <mergeCell ref="A52:XFD52"/>
    <mergeCell ref="A56:XFD56"/>
    <mergeCell ref="A60:XFD60"/>
    <mergeCell ref="A64:XFD64"/>
    <mergeCell ref="A65:XFD65"/>
    <mergeCell ref="A69:XFD69"/>
  </mergeCells>
  <phoneticPr fontId="17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81"/>
  <sheetViews>
    <sheetView zoomScaleNormal="100" workbookViewId="0">
      <pane ySplit="10" topLeftCell="A11" activePane="bottomLeft" state="frozen"/>
      <selection pane="bottomLeft" activeCell="A15" sqref="A15"/>
    </sheetView>
  </sheetViews>
  <sheetFormatPr defaultColWidth="8.7109375" defaultRowHeight="15"/>
  <cols>
    <col min="1" max="1" width="20" customWidth="1"/>
    <col min="2" max="2" width="20.42578125" customWidth="1"/>
    <col min="3" max="3" width="17" customWidth="1"/>
    <col min="4" max="4" width="30.42578125" customWidth="1"/>
    <col min="5" max="5" width="21.7109375" customWidth="1"/>
    <col min="6" max="6" width="19.7109375" customWidth="1"/>
    <col min="7" max="7" width="18.5703125" customWidth="1"/>
    <col min="8" max="8" width="23.85546875" customWidth="1"/>
    <col min="9" max="10" width="24.140625" customWidth="1"/>
    <col min="11" max="12" width="14.7109375" customWidth="1"/>
    <col min="13" max="13" width="15.28515625" customWidth="1"/>
  </cols>
  <sheetData>
    <row r="1" spans="1:12" ht="15.75">
      <c r="A1" s="30" t="s">
        <v>97</v>
      </c>
    </row>
    <row r="2" spans="1:12">
      <c r="A2" s="1"/>
    </row>
    <row r="3" spans="1:12" ht="31.5">
      <c r="A3" s="31" t="s">
        <v>1</v>
      </c>
      <c r="B3" s="65">
        <v>45350</v>
      </c>
    </row>
    <row r="4" spans="1:12">
      <c r="A4" s="1"/>
    </row>
    <row r="5" spans="1:12" s="32" customFormat="1" ht="15.75">
      <c r="A5" s="33" t="s">
        <v>90</v>
      </c>
    </row>
    <row r="6" spans="1:12" s="32" customFormat="1" ht="15.75">
      <c r="A6" s="33" t="s">
        <v>91</v>
      </c>
    </row>
    <row r="7" spans="1:12" ht="15.75">
      <c r="A7" s="33" t="s">
        <v>92</v>
      </c>
    </row>
    <row r="8" spans="1:12">
      <c r="A8" s="2"/>
    </row>
    <row r="10" spans="1:12" ht="91.9" customHeight="1">
      <c r="A10" s="7" t="s">
        <v>5</v>
      </c>
      <c r="B10" s="7" t="s">
        <v>6</v>
      </c>
      <c r="C10" s="7" t="s">
        <v>7</v>
      </c>
      <c r="D10" s="5" t="s">
        <v>8</v>
      </c>
      <c r="E10" s="11" t="s">
        <v>10</v>
      </c>
      <c r="F10" s="12" t="s">
        <v>11</v>
      </c>
      <c r="G10" s="17" t="s">
        <v>14</v>
      </c>
      <c r="H10" s="6" t="s">
        <v>16</v>
      </c>
      <c r="I10" s="8" t="s">
        <v>17</v>
      </c>
      <c r="J10" s="6" t="s">
        <v>18</v>
      </c>
      <c r="K10" s="47"/>
      <c r="L10" s="47"/>
    </row>
    <row r="11" spans="1:12" s="118" customFormat="1" ht="32.65" customHeight="1">
      <c r="A11" s="116" t="s">
        <v>19</v>
      </c>
      <c r="B11" s="117"/>
      <c r="C11" s="117"/>
      <c r="D11" s="117"/>
      <c r="E11" s="117"/>
      <c r="F11" s="117"/>
      <c r="G11" s="117"/>
      <c r="H11" s="117"/>
      <c r="I11" s="117"/>
      <c r="J11" s="117"/>
    </row>
    <row r="12" spans="1:12" s="121" customFormat="1" ht="29.65" customHeight="1">
      <c r="A12" s="119" t="s">
        <v>20</v>
      </c>
      <c r="B12" s="120"/>
      <c r="C12" s="120"/>
      <c r="D12" s="120"/>
      <c r="E12" s="120"/>
      <c r="F12" s="120"/>
      <c r="G12" s="120"/>
      <c r="H12" s="120"/>
      <c r="I12" s="120"/>
      <c r="J12" s="120"/>
    </row>
    <row r="13" spans="1:12" ht="20.65" customHeight="1">
      <c r="A13" s="7" t="s">
        <v>19</v>
      </c>
      <c r="B13" s="10" t="s">
        <v>21</v>
      </c>
      <c r="C13" s="10" t="s">
        <v>22</v>
      </c>
      <c r="D13" s="10" t="s">
        <v>23</v>
      </c>
      <c r="E13" s="14"/>
      <c r="F13" s="14"/>
      <c r="G13" s="18"/>
      <c r="H13" s="4"/>
      <c r="I13" s="4"/>
      <c r="J13" s="4"/>
    </row>
    <row r="14" spans="1:12" ht="19.5" customHeight="1">
      <c r="A14" s="7" t="s">
        <v>19</v>
      </c>
      <c r="B14" s="24" t="s">
        <v>24</v>
      </c>
      <c r="C14" s="10" t="s">
        <v>25</v>
      </c>
      <c r="D14" s="10" t="s">
        <v>26</v>
      </c>
      <c r="E14" s="14"/>
      <c r="F14" s="14"/>
      <c r="G14" s="18"/>
      <c r="H14" s="4"/>
      <c r="I14" s="4"/>
      <c r="J14" s="4"/>
    </row>
    <row r="15" spans="1:12" ht="58.5" customHeight="1">
      <c r="A15" s="7" t="s">
        <v>28</v>
      </c>
      <c r="B15" s="52" t="s">
        <v>141</v>
      </c>
      <c r="C15" s="53" t="s">
        <v>30</v>
      </c>
      <c r="D15" s="51" t="s">
        <v>31</v>
      </c>
      <c r="E15" s="67"/>
      <c r="F15" s="68">
        <v>11</v>
      </c>
      <c r="G15" s="78">
        <v>2</v>
      </c>
      <c r="H15" s="79">
        <v>23</v>
      </c>
      <c r="I15" s="79">
        <v>36</v>
      </c>
      <c r="J15" s="80">
        <v>0.05</v>
      </c>
    </row>
    <row r="16" spans="1:12" s="124" customFormat="1" ht="27.4" customHeight="1">
      <c r="A16" s="122" t="s">
        <v>32</v>
      </c>
      <c r="B16" s="123"/>
      <c r="C16" s="123"/>
      <c r="D16" s="123"/>
      <c r="E16" s="123"/>
      <c r="F16" s="123"/>
      <c r="G16" s="123"/>
      <c r="H16" s="123"/>
      <c r="I16" s="123"/>
      <c r="J16" s="123"/>
    </row>
    <row r="17" spans="1:12" ht="45">
      <c r="A17" s="7" t="s">
        <v>19</v>
      </c>
      <c r="B17" s="24" t="s">
        <v>33</v>
      </c>
      <c r="C17" s="10" t="s">
        <v>34</v>
      </c>
      <c r="D17" s="28" t="s">
        <v>23</v>
      </c>
      <c r="E17" s="14"/>
      <c r="F17" s="14"/>
      <c r="G17" s="18"/>
      <c r="H17" s="4"/>
      <c r="I17" s="4"/>
      <c r="J17" s="4"/>
    </row>
    <row r="18" spans="1:12">
      <c r="A18" s="7" t="s">
        <v>19</v>
      </c>
      <c r="B18" s="23" t="s">
        <v>35</v>
      </c>
      <c r="C18" s="10" t="s">
        <v>36</v>
      </c>
      <c r="D18" s="28" t="s">
        <v>37</v>
      </c>
      <c r="E18" s="14"/>
      <c r="F18" s="14"/>
      <c r="G18" s="18"/>
      <c r="H18" s="4"/>
      <c r="I18" s="4"/>
      <c r="J18" s="4"/>
    </row>
    <row r="19" spans="1:12">
      <c r="A19" s="7" t="s">
        <v>19</v>
      </c>
      <c r="B19" s="3" t="s">
        <v>38</v>
      </c>
      <c r="C19" s="29" t="s">
        <v>39</v>
      </c>
      <c r="D19" s="23" t="s">
        <v>40</v>
      </c>
      <c r="E19" s="14"/>
      <c r="F19" s="14"/>
      <c r="G19" s="18"/>
      <c r="H19" s="4"/>
      <c r="I19" s="4"/>
      <c r="J19" s="4"/>
    </row>
    <row r="20" spans="1:12">
      <c r="A20" s="3"/>
      <c r="B20" s="3"/>
      <c r="C20" s="23"/>
      <c r="D20" s="3"/>
      <c r="E20" s="14"/>
      <c r="F20" s="14"/>
      <c r="G20" s="18"/>
      <c r="H20" s="4"/>
      <c r="I20" s="4"/>
      <c r="J20" s="4"/>
    </row>
    <row r="21" spans="1:12" s="125" customFormat="1" ht="27" customHeight="1">
      <c r="A21" s="122" t="s">
        <v>41</v>
      </c>
      <c r="B21" s="123"/>
      <c r="C21" s="123"/>
      <c r="D21" s="123"/>
      <c r="E21" s="123"/>
      <c r="F21" s="123"/>
      <c r="G21" s="123"/>
      <c r="H21" s="123"/>
      <c r="I21" s="123"/>
      <c r="J21" s="123"/>
    </row>
    <row r="22" spans="1:12" ht="30">
      <c r="A22" s="7" t="s">
        <v>19</v>
      </c>
      <c r="B22" s="10" t="s">
        <v>42</v>
      </c>
      <c r="C22" s="23" t="s">
        <v>43</v>
      </c>
      <c r="D22" s="26" t="s">
        <v>44</v>
      </c>
      <c r="E22" s="14"/>
      <c r="F22" s="14"/>
      <c r="G22" s="18"/>
      <c r="H22" s="4"/>
      <c r="I22" s="4"/>
      <c r="J22" s="4"/>
    </row>
    <row r="24" spans="1:12">
      <c r="A24" s="25"/>
      <c r="B24" s="25"/>
      <c r="C24" s="3"/>
      <c r="D24" s="3"/>
      <c r="E24" s="14"/>
      <c r="F24" s="14"/>
      <c r="G24" s="18"/>
      <c r="H24" s="4"/>
      <c r="I24" s="4"/>
      <c r="J24" s="4"/>
    </row>
    <row r="25" spans="1:12" s="108" customFormat="1" ht="49.15" customHeight="1">
      <c r="A25" s="106" t="s">
        <v>45</v>
      </c>
      <c r="B25" s="107"/>
      <c r="C25" s="107"/>
      <c r="D25" s="107"/>
      <c r="E25" s="107"/>
      <c r="F25" s="107"/>
      <c r="G25" s="107"/>
      <c r="H25" s="107"/>
      <c r="I25" s="107"/>
      <c r="J25" s="107"/>
    </row>
    <row r="26" spans="1:12" s="86" customFormat="1" ht="30">
      <c r="A26" s="82" t="s">
        <v>46</v>
      </c>
      <c r="B26" s="83" t="s">
        <v>47</v>
      </c>
      <c r="C26" s="84" t="s">
        <v>48</v>
      </c>
      <c r="D26" s="10" t="s">
        <v>49</v>
      </c>
      <c r="E26" s="68">
        <v>6</v>
      </c>
      <c r="F26" s="68">
        <v>10</v>
      </c>
      <c r="G26" s="77" t="s">
        <v>79</v>
      </c>
      <c r="H26" s="79">
        <v>12</v>
      </c>
      <c r="I26" s="79">
        <f>4+8</f>
        <v>12</v>
      </c>
      <c r="J26" s="80">
        <v>0</v>
      </c>
      <c r="K26" s="86" t="s">
        <v>124</v>
      </c>
    </row>
    <row r="27" spans="1:12" s="86" customFormat="1">
      <c r="A27" s="87" t="s">
        <v>19</v>
      </c>
      <c r="B27" s="83" t="s">
        <v>47</v>
      </c>
      <c r="C27" s="84" t="s">
        <v>48</v>
      </c>
      <c r="D27" s="85" t="s">
        <v>50</v>
      </c>
      <c r="E27" s="68"/>
      <c r="F27" s="68">
        <v>11</v>
      </c>
      <c r="G27" s="77" t="s">
        <v>79</v>
      </c>
      <c r="H27" s="71">
        <v>19</v>
      </c>
      <c r="I27" s="79">
        <f xml:space="preserve"> 6+8</f>
        <v>14</v>
      </c>
      <c r="J27" s="80">
        <v>0</v>
      </c>
      <c r="K27" s="86" t="s">
        <v>134</v>
      </c>
    </row>
    <row r="28" spans="1:12" s="86" customFormat="1">
      <c r="A28" s="82"/>
      <c r="B28" s="88"/>
      <c r="C28" s="89"/>
      <c r="D28" s="89"/>
      <c r="E28" s="68"/>
      <c r="F28" s="68"/>
      <c r="G28" s="77"/>
      <c r="H28" s="71"/>
      <c r="I28" s="71"/>
      <c r="J28" s="71"/>
    </row>
    <row r="29" spans="1:12" s="130" customFormat="1" ht="24" customHeight="1">
      <c r="A29" s="128" t="s">
        <v>52</v>
      </c>
      <c r="B29" s="129"/>
      <c r="C29" s="129"/>
      <c r="D29" s="129"/>
      <c r="E29" s="129"/>
      <c r="F29" s="129"/>
      <c r="G29" s="129"/>
      <c r="H29" s="129"/>
      <c r="I29" s="129"/>
      <c r="J29" s="129"/>
    </row>
    <row r="30" spans="1:12" s="133" customFormat="1" ht="28.15" customHeight="1">
      <c r="A30" s="131" t="s">
        <v>20</v>
      </c>
      <c r="B30" s="132"/>
      <c r="C30" s="132"/>
      <c r="D30" s="132"/>
      <c r="E30" s="132"/>
      <c r="F30" s="132"/>
      <c r="G30" s="132"/>
      <c r="H30" s="132"/>
      <c r="I30" s="132"/>
      <c r="J30" s="132"/>
    </row>
    <row r="31" spans="1:12" s="86" customFormat="1" ht="19.149999999999999" customHeight="1">
      <c r="A31" s="82" t="s">
        <v>52</v>
      </c>
      <c r="B31" s="88" t="s">
        <v>53</v>
      </c>
      <c r="C31" s="83" t="s">
        <v>54</v>
      </c>
      <c r="D31" s="83" t="s">
        <v>55</v>
      </c>
      <c r="E31" s="67">
        <v>8</v>
      </c>
      <c r="F31" s="67">
        <v>47</v>
      </c>
      <c r="G31" s="78">
        <v>0</v>
      </c>
      <c r="H31" s="79">
        <v>101</v>
      </c>
      <c r="I31" s="79">
        <f>118+21</f>
        <v>139</v>
      </c>
      <c r="J31" s="80">
        <v>0.17</v>
      </c>
      <c r="K31" s="90"/>
      <c r="L31" s="90"/>
    </row>
    <row r="32" spans="1:12" s="86" customFormat="1" ht="20.65" customHeight="1">
      <c r="A32" s="82" t="s">
        <v>52</v>
      </c>
      <c r="B32" s="88" t="s">
        <v>24</v>
      </c>
      <c r="C32" s="83" t="s">
        <v>25</v>
      </c>
      <c r="D32" s="83" t="s">
        <v>26</v>
      </c>
      <c r="E32" s="68">
        <v>6</v>
      </c>
      <c r="F32" s="67">
        <v>20</v>
      </c>
      <c r="G32" s="77">
        <v>0</v>
      </c>
      <c r="H32" s="71">
        <v>35</v>
      </c>
      <c r="I32" s="79">
        <v>80</v>
      </c>
      <c r="J32" s="80">
        <v>0.06</v>
      </c>
      <c r="K32" s="90"/>
      <c r="L32" s="90"/>
    </row>
    <row r="33" spans="1:10" ht="60" customHeight="1">
      <c r="A33" s="5" t="s">
        <v>52</v>
      </c>
      <c r="B33" s="10" t="s">
        <v>57</v>
      </c>
      <c r="C33" s="10" t="s">
        <v>58</v>
      </c>
      <c r="D33" s="10" t="s">
        <v>59</v>
      </c>
      <c r="E33" s="14"/>
      <c r="F33" s="14"/>
      <c r="G33" s="18"/>
      <c r="H33" s="4"/>
      <c r="I33" s="4"/>
      <c r="J33" s="4"/>
    </row>
    <row r="34" spans="1:10" ht="19.5" customHeight="1">
      <c r="A34" s="101" t="s">
        <v>52</v>
      </c>
      <c r="B34" s="25" t="s">
        <v>60</v>
      </c>
      <c r="C34" s="9" t="s">
        <v>61</v>
      </c>
      <c r="D34" s="9" t="s">
        <v>62</v>
      </c>
      <c r="E34" s="14">
        <v>2</v>
      </c>
      <c r="F34" s="14">
        <v>2</v>
      </c>
      <c r="G34" s="18"/>
      <c r="H34" s="4"/>
      <c r="I34" s="4"/>
      <c r="J34" s="4"/>
    </row>
    <row r="35" spans="1:10" s="108" customFormat="1" ht="30" customHeight="1">
      <c r="A35" s="106" t="s">
        <v>32</v>
      </c>
      <c r="B35" s="107"/>
      <c r="C35" s="107"/>
      <c r="D35" s="107"/>
      <c r="E35" s="107"/>
      <c r="F35" s="107"/>
      <c r="G35" s="107"/>
      <c r="H35" s="107"/>
      <c r="I35" s="107"/>
      <c r="J35" s="107"/>
    </row>
    <row r="36" spans="1:10" ht="30">
      <c r="A36" s="7" t="s">
        <v>52</v>
      </c>
      <c r="B36" s="10" t="s">
        <v>57</v>
      </c>
      <c r="C36" s="10" t="s">
        <v>30</v>
      </c>
      <c r="D36" s="9" t="s">
        <v>98</v>
      </c>
      <c r="E36" s="14"/>
      <c r="F36" s="14"/>
      <c r="G36" s="18"/>
      <c r="H36" s="4"/>
      <c r="I36" s="4"/>
      <c r="J36" s="4"/>
    </row>
    <row r="37" spans="1:10">
      <c r="A37" s="7" t="s">
        <v>52</v>
      </c>
      <c r="B37" s="10" t="s">
        <v>63</v>
      </c>
      <c r="C37" s="9"/>
      <c r="D37" s="9"/>
      <c r="E37" s="14"/>
      <c r="F37" s="14"/>
      <c r="G37" s="18"/>
      <c r="H37" s="4"/>
      <c r="I37" s="4"/>
      <c r="J37" s="4"/>
    </row>
    <row r="38" spans="1:10">
      <c r="A38" s="3"/>
      <c r="B38" s="3"/>
      <c r="C38" s="9"/>
      <c r="D38" s="9"/>
      <c r="E38" s="14"/>
      <c r="F38" s="14"/>
      <c r="G38" s="18"/>
      <c r="H38" s="4"/>
      <c r="I38" s="4"/>
      <c r="J38" s="4"/>
    </row>
    <row r="39" spans="1:10" s="108" customFormat="1" ht="30" customHeight="1">
      <c r="A39" s="106" t="s">
        <v>64</v>
      </c>
      <c r="B39" s="107"/>
      <c r="C39" s="107"/>
      <c r="D39" s="107"/>
      <c r="E39" s="107"/>
      <c r="F39" s="107"/>
      <c r="G39" s="107"/>
      <c r="H39" s="107"/>
      <c r="I39" s="107"/>
      <c r="J39" s="107"/>
    </row>
    <row r="40" spans="1:10">
      <c r="A40" s="7" t="s">
        <v>52</v>
      </c>
      <c r="B40" s="10" t="s">
        <v>65</v>
      </c>
      <c r="C40" s="9"/>
      <c r="D40" s="9"/>
      <c r="E40" s="14"/>
      <c r="F40" s="14"/>
      <c r="G40" s="18"/>
      <c r="H40" s="4"/>
      <c r="I40" s="4"/>
      <c r="J40" s="4"/>
    </row>
    <row r="41" spans="1:10">
      <c r="A41" s="7" t="s">
        <v>52</v>
      </c>
      <c r="B41" s="10" t="s">
        <v>66</v>
      </c>
      <c r="C41" s="9"/>
      <c r="D41" s="9"/>
      <c r="E41" s="14"/>
      <c r="F41" s="14"/>
      <c r="G41" s="18"/>
      <c r="H41" s="4"/>
      <c r="I41" s="4"/>
      <c r="J41" s="4"/>
    </row>
    <row r="42" spans="1:10">
      <c r="A42" s="3"/>
      <c r="B42" s="3"/>
      <c r="C42" s="9"/>
      <c r="D42" s="9"/>
      <c r="E42" s="14"/>
      <c r="F42" s="14"/>
      <c r="G42" s="18"/>
      <c r="H42" s="4"/>
      <c r="I42" s="4"/>
      <c r="J42" s="4"/>
    </row>
    <row r="43" spans="1:10" s="108" customFormat="1" ht="24" customHeight="1">
      <c r="A43" s="106" t="s">
        <v>45</v>
      </c>
      <c r="B43" s="107"/>
      <c r="C43" s="107"/>
      <c r="D43" s="107"/>
      <c r="E43" s="107"/>
      <c r="F43" s="107"/>
      <c r="G43" s="107"/>
      <c r="H43" s="107"/>
      <c r="I43" s="107"/>
      <c r="J43" s="107"/>
    </row>
    <row r="44" spans="1:10" ht="30">
      <c r="A44" s="7" t="s">
        <v>52</v>
      </c>
      <c r="B44" s="10" t="s">
        <v>47</v>
      </c>
      <c r="C44" s="9" t="s">
        <v>48</v>
      </c>
      <c r="D44" s="9" t="s">
        <v>67</v>
      </c>
      <c r="E44" s="14"/>
      <c r="F44" s="14">
        <v>65</v>
      </c>
      <c r="G44" s="18" t="s">
        <v>79</v>
      </c>
      <c r="H44" s="4">
        <v>71</v>
      </c>
      <c r="I44" s="4" t="s">
        <v>127</v>
      </c>
      <c r="J44" s="4" t="s">
        <v>127</v>
      </c>
    </row>
    <row r="45" spans="1:10">
      <c r="A45" s="7" t="s">
        <v>52</v>
      </c>
      <c r="B45" s="10" t="s">
        <v>68</v>
      </c>
      <c r="C45" s="9"/>
      <c r="D45" s="9"/>
      <c r="E45" s="14"/>
      <c r="F45" s="14"/>
      <c r="G45" s="18"/>
      <c r="H45" s="4"/>
      <c r="I45" s="4"/>
      <c r="J45" s="4"/>
    </row>
    <row r="46" spans="1:10">
      <c r="A46" s="7"/>
      <c r="B46" s="5"/>
      <c r="C46" s="9"/>
      <c r="D46" s="9"/>
      <c r="E46" s="14"/>
      <c r="F46" s="14"/>
      <c r="G46" s="18"/>
      <c r="H46" s="4"/>
      <c r="I46" s="4"/>
      <c r="J46" s="4"/>
    </row>
    <row r="47" spans="1:10" s="111" customFormat="1" ht="28.5" customHeight="1">
      <c r="A47" s="109" t="s">
        <v>69</v>
      </c>
      <c r="B47" s="110"/>
      <c r="C47" s="110"/>
      <c r="D47" s="110"/>
      <c r="E47" s="110"/>
      <c r="F47" s="110"/>
      <c r="G47" s="110"/>
      <c r="H47" s="110"/>
      <c r="I47" s="110"/>
      <c r="J47" s="110"/>
    </row>
    <row r="48" spans="1:10" s="108" customFormat="1" ht="25.5" customHeight="1">
      <c r="A48" s="106" t="s">
        <v>20</v>
      </c>
      <c r="B48" s="107"/>
      <c r="C48" s="107"/>
      <c r="D48" s="107"/>
      <c r="E48" s="107"/>
      <c r="F48" s="107"/>
      <c r="G48" s="107"/>
      <c r="H48" s="107"/>
      <c r="I48" s="107"/>
      <c r="J48" s="107"/>
    </row>
    <row r="49" spans="1:10">
      <c r="A49" s="7" t="s">
        <v>69</v>
      </c>
      <c r="B49" s="10" t="s">
        <v>70</v>
      </c>
      <c r="C49" s="9" t="s">
        <v>54</v>
      </c>
      <c r="D49" s="9" t="s">
        <v>62</v>
      </c>
      <c r="E49" s="14"/>
      <c r="F49" s="14"/>
      <c r="G49" s="18"/>
      <c r="H49" s="4"/>
      <c r="I49" s="4"/>
      <c r="J49" s="4"/>
    </row>
    <row r="50" spans="1:10" ht="105">
      <c r="A50" s="7" t="s">
        <v>69</v>
      </c>
      <c r="B50" s="10" t="s">
        <v>72</v>
      </c>
      <c r="C50" s="10" t="s">
        <v>73</v>
      </c>
      <c r="D50" s="42" t="s">
        <v>74</v>
      </c>
      <c r="E50" s="14">
        <v>64</v>
      </c>
      <c r="F50" s="14">
        <v>186</v>
      </c>
      <c r="G50" s="18">
        <v>5</v>
      </c>
      <c r="H50" s="4">
        <v>186</v>
      </c>
      <c r="I50" s="62" t="s">
        <v>99</v>
      </c>
      <c r="J50" s="59">
        <v>0.21</v>
      </c>
    </row>
    <row r="51" spans="1:10" ht="105">
      <c r="A51" s="25"/>
      <c r="B51" s="25" t="s">
        <v>60</v>
      </c>
      <c r="C51" s="9" t="s">
        <v>61</v>
      </c>
      <c r="D51" s="9"/>
      <c r="E51" s="14">
        <v>4</v>
      </c>
      <c r="F51" s="14">
        <v>4</v>
      </c>
      <c r="G51" s="18">
        <v>1</v>
      </c>
      <c r="H51" s="4">
        <v>4</v>
      </c>
      <c r="I51" s="62" t="s">
        <v>100</v>
      </c>
      <c r="J51" s="4" t="s">
        <v>71</v>
      </c>
    </row>
    <row r="52" spans="1:10" s="108" customFormat="1" ht="27.4" customHeight="1">
      <c r="A52" s="106" t="s">
        <v>77</v>
      </c>
      <c r="B52" s="107"/>
      <c r="C52" s="107"/>
      <c r="D52" s="107"/>
      <c r="E52" s="107"/>
      <c r="F52" s="107"/>
      <c r="G52" s="107"/>
      <c r="H52" s="107"/>
      <c r="I52" s="107"/>
      <c r="J52" s="107"/>
    </row>
    <row r="53" spans="1:10">
      <c r="A53" s="7" t="s">
        <v>69</v>
      </c>
      <c r="B53" s="23" t="s">
        <v>65</v>
      </c>
      <c r="C53" s="9"/>
      <c r="D53" s="9"/>
      <c r="E53" s="14"/>
      <c r="F53" s="14"/>
      <c r="G53" s="18"/>
      <c r="H53" s="4"/>
      <c r="I53" s="4"/>
      <c r="J53" s="4"/>
    </row>
    <row r="54" spans="1:10">
      <c r="A54" s="7" t="s">
        <v>69</v>
      </c>
      <c r="B54" s="23" t="s">
        <v>66</v>
      </c>
      <c r="C54" s="9"/>
      <c r="D54" s="9"/>
      <c r="E54" s="14"/>
      <c r="F54" s="14"/>
      <c r="G54" s="18"/>
      <c r="H54" s="4"/>
      <c r="I54" s="4"/>
      <c r="J54" s="4"/>
    </row>
    <row r="55" spans="1:10">
      <c r="A55" s="3"/>
      <c r="B55" s="3"/>
      <c r="C55" s="9"/>
      <c r="D55" s="9"/>
      <c r="E55" s="14"/>
      <c r="F55" s="14"/>
      <c r="G55" s="18"/>
      <c r="H55" s="4"/>
      <c r="I55" s="4"/>
      <c r="J55" s="4"/>
    </row>
    <row r="56" spans="1:10" s="108" customFormat="1" ht="31.15" customHeight="1">
      <c r="A56" s="106" t="s">
        <v>64</v>
      </c>
      <c r="B56" s="107"/>
      <c r="C56" s="107"/>
      <c r="D56" s="107"/>
      <c r="E56" s="107"/>
      <c r="F56" s="107"/>
      <c r="G56" s="107"/>
      <c r="H56" s="107"/>
      <c r="I56" s="107"/>
      <c r="J56" s="107"/>
    </row>
    <row r="57" spans="1:10" ht="30">
      <c r="A57" s="7" t="s">
        <v>69</v>
      </c>
      <c r="B57" s="10" t="s">
        <v>113</v>
      </c>
      <c r="C57" s="9" t="s">
        <v>119</v>
      </c>
      <c r="D57" s="9" t="s">
        <v>114</v>
      </c>
      <c r="E57" s="14"/>
      <c r="F57" s="14"/>
      <c r="G57" s="18"/>
      <c r="H57" s="4"/>
      <c r="I57" s="4"/>
      <c r="J57" s="4"/>
    </row>
    <row r="58" spans="1:10">
      <c r="A58" s="19" t="s">
        <v>69</v>
      </c>
      <c r="B58" s="23" t="s">
        <v>68</v>
      </c>
      <c r="C58" s="9"/>
      <c r="D58" s="9"/>
      <c r="E58" s="14"/>
      <c r="F58" s="14"/>
      <c r="G58" s="18"/>
      <c r="H58" s="4"/>
      <c r="I58" s="4"/>
      <c r="J58" s="4"/>
    </row>
    <row r="59" spans="1:10">
      <c r="A59" s="3"/>
      <c r="B59" s="3"/>
      <c r="C59" s="9"/>
      <c r="D59" s="9"/>
      <c r="E59" s="14"/>
      <c r="F59" s="14"/>
      <c r="G59" s="18"/>
      <c r="H59" s="4"/>
      <c r="I59" s="4"/>
      <c r="J59" s="4"/>
    </row>
    <row r="60" spans="1:10" s="108" customFormat="1" ht="27" customHeight="1">
      <c r="A60" s="106" t="s">
        <v>45</v>
      </c>
      <c r="B60" s="107"/>
      <c r="C60" s="107"/>
      <c r="D60" s="107"/>
      <c r="E60" s="107"/>
      <c r="F60" s="107"/>
      <c r="G60" s="107"/>
      <c r="H60" s="107"/>
      <c r="I60" s="107"/>
      <c r="J60" s="107"/>
    </row>
    <row r="61" spans="1:10" ht="75">
      <c r="A61" s="7" t="s">
        <v>69</v>
      </c>
      <c r="B61" s="10" t="s">
        <v>47</v>
      </c>
      <c r="C61" s="9" t="s">
        <v>48</v>
      </c>
      <c r="D61" s="9"/>
      <c r="E61" s="14">
        <v>22</v>
      </c>
      <c r="F61" s="14">
        <v>294</v>
      </c>
      <c r="G61" s="18" t="s">
        <v>79</v>
      </c>
      <c r="H61" s="4">
        <v>294</v>
      </c>
      <c r="I61" s="62" t="s">
        <v>80</v>
      </c>
      <c r="J61" s="38">
        <v>0.15</v>
      </c>
    </row>
    <row r="62" spans="1:10">
      <c r="A62" s="7" t="s">
        <v>69</v>
      </c>
      <c r="B62" s="23" t="s">
        <v>81</v>
      </c>
      <c r="C62" s="9"/>
      <c r="D62" s="9"/>
      <c r="E62" s="14"/>
      <c r="F62" s="14"/>
      <c r="G62" s="18"/>
      <c r="H62" s="4"/>
      <c r="I62" s="4"/>
      <c r="J62" s="4"/>
    </row>
    <row r="63" spans="1:10">
      <c r="A63" s="21"/>
      <c r="B63" s="21"/>
      <c r="C63" s="9"/>
      <c r="D63" s="9"/>
      <c r="E63" s="14"/>
      <c r="F63" s="14"/>
      <c r="G63" s="18"/>
      <c r="H63" s="4"/>
      <c r="I63" s="4"/>
      <c r="J63" s="4"/>
    </row>
    <row r="64" spans="1:10" s="111" customFormat="1" ht="33" customHeight="1">
      <c r="A64" s="109" t="s">
        <v>82</v>
      </c>
      <c r="B64" s="110"/>
      <c r="C64" s="110"/>
      <c r="D64" s="110"/>
      <c r="E64" s="110"/>
      <c r="F64" s="110"/>
      <c r="G64" s="110"/>
      <c r="H64" s="110"/>
      <c r="I64" s="110"/>
      <c r="J64" s="110"/>
    </row>
    <row r="65" spans="1:10" s="106" customFormat="1" ht="24" customHeight="1">
      <c r="A65" s="112" t="s">
        <v>20</v>
      </c>
      <c r="B65" s="113"/>
      <c r="C65" s="113"/>
      <c r="D65" s="113"/>
      <c r="E65" s="113"/>
      <c r="F65" s="113"/>
      <c r="G65" s="113"/>
      <c r="H65" s="113"/>
      <c r="I65" s="113"/>
      <c r="J65" s="113"/>
    </row>
    <row r="66" spans="1:10">
      <c r="A66" s="7" t="s">
        <v>82</v>
      </c>
      <c r="B66" s="10" t="s">
        <v>70</v>
      </c>
      <c r="C66" s="9" t="s">
        <v>54</v>
      </c>
      <c r="D66" s="9" t="s">
        <v>62</v>
      </c>
      <c r="E66" s="14"/>
      <c r="F66" s="14"/>
      <c r="G66" s="18"/>
      <c r="H66" s="4"/>
      <c r="I66" s="4"/>
      <c r="J66" s="4"/>
    </row>
    <row r="67" spans="1:10" ht="75">
      <c r="A67" s="7" t="s">
        <v>82</v>
      </c>
      <c r="B67" s="10" t="s">
        <v>72</v>
      </c>
      <c r="C67" s="10" t="s">
        <v>73</v>
      </c>
      <c r="D67" s="10" t="s">
        <v>74</v>
      </c>
      <c r="E67" s="14"/>
      <c r="F67" s="14"/>
      <c r="G67" s="18"/>
      <c r="H67" s="4"/>
      <c r="I67" s="4"/>
      <c r="J67" s="38"/>
    </row>
    <row r="68" spans="1:10" ht="19.5" customHeight="1">
      <c r="A68" s="3"/>
      <c r="B68" s="25" t="s">
        <v>60</v>
      </c>
      <c r="C68" s="9" t="s">
        <v>61</v>
      </c>
      <c r="D68" s="9"/>
      <c r="E68" s="14"/>
      <c r="F68" s="14"/>
      <c r="G68" s="18"/>
      <c r="H68" s="4"/>
      <c r="I68" s="4"/>
      <c r="J68" s="4"/>
    </row>
    <row r="69" spans="1:10" s="108" customFormat="1" ht="27.4" customHeight="1">
      <c r="A69" s="106" t="s">
        <v>77</v>
      </c>
      <c r="B69" s="107"/>
      <c r="C69" s="107"/>
      <c r="D69" s="107"/>
      <c r="E69" s="107"/>
      <c r="F69" s="107"/>
      <c r="G69" s="107"/>
      <c r="H69" s="107"/>
      <c r="I69" s="107"/>
      <c r="J69" s="107"/>
    </row>
    <row r="70" spans="1:10">
      <c r="A70" s="7" t="s">
        <v>82</v>
      </c>
      <c r="B70" s="23" t="s">
        <v>65</v>
      </c>
      <c r="C70" s="9"/>
      <c r="D70" s="9"/>
      <c r="E70" s="14"/>
      <c r="F70" s="14"/>
      <c r="G70" s="18"/>
      <c r="H70" s="4"/>
      <c r="I70" s="4"/>
      <c r="J70" s="4"/>
    </row>
    <row r="71" spans="1:10">
      <c r="A71" s="7" t="s">
        <v>82</v>
      </c>
      <c r="B71" s="23" t="s">
        <v>66</v>
      </c>
      <c r="C71" s="9"/>
      <c r="D71" s="9"/>
      <c r="E71" s="14"/>
      <c r="F71" s="14"/>
      <c r="G71" s="18"/>
      <c r="H71" s="4"/>
      <c r="I71" s="4"/>
      <c r="J71" s="4"/>
    </row>
    <row r="72" spans="1:10">
      <c r="A72" s="3"/>
      <c r="B72" s="3"/>
      <c r="C72" s="9"/>
      <c r="D72" s="9"/>
      <c r="E72" s="14"/>
      <c r="F72" s="14"/>
      <c r="G72" s="18"/>
      <c r="H72" s="4"/>
      <c r="I72" s="4"/>
      <c r="J72" s="4"/>
    </row>
    <row r="73" spans="1:10" s="108" customFormat="1" ht="26.65" customHeight="1">
      <c r="A73" s="106" t="s">
        <v>64</v>
      </c>
      <c r="B73" s="107"/>
      <c r="C73" s="107"/>
      <c r="D73" s="107"/>
      <c r="E73" s="107"/>
      <c r="F73" s="107"/>
      <c r="G73" s="107"/>
      <c r="H73" s="107"/>
      <c r="I73" s="107"/>
      <c r="J73" s="107"/>
    </row>
    <row r="74" spans="1:10">
      <c r="A74" s="7" t="s">
        <v>82</v>
      </c>
      <c r="B74" s="23" t="s">
        <v>78</v>
      </c>
      <c r="C74" s="9"/>
      <c r="D74" s="9"/>
      <c r="E74" s="14"/>
      <c r="F74" s="14"/>
      <c r="G74" s="18"/>
      <c r="H74" s="4"/>
      <c r="I74" s="4"/>
      <c r="J74" s="4"/>
    </row>
    <row r="75" spans="1:10">
      <c r="A75" s="7" t="s">
        <v>82</v>
      </c>
      <c r="B75" s="23" t="s">
        <v>68</v>
      </c>
      <c r="C75" s="9"/>
      <c r="D75" s="9"/>
      <c r="E75" s="14"/>
      <c r="F75" s="14"/>
      <c r="G75" s="18"/>
      <c r="H75" s="4"/>
      <c r="I75" s="4"/>
      <c r="J75" s="4"/>
    </row>
    <row r="76" spans="1:10">
      <c r="A76" s="3"/>
      <c r="B76" s="3"/>
      <c r="C76" s="9"/>
      <c r="D76" s="9"/>
      <c r="E76" s="14"/>
      <c r="F76" s="14"/>
      <c r="G76" s="18"/>
      <c r="H76" s="4"/>
      <c r="I76" s="4"/>
      <c r="J76" s="4"/>
    </row>
    <row r="77" spans="1:10" s="108" customFormat="1" ht="31.9" customHeight="1">
      <c r="A77" s="106" t="s">
        <v>45</v>
      </c>
      <c r="B77" s="107"/>
      <c r="C77" s="107"/>
      <c r="D77" s="107"/>
      <c r="E77" s="107"/>
      <c r="F77" s="107"/>
      <c r="G77" s="107"/>
      <c r="H77" s="107"/>
      <c r="I77" s="107"/>
      <c r="J77" s="107"/>
    </row>
    <row r="78" spans="1:10">
      <c r="A78" s="7" t="s">
        <v>82</v>
      </c>
      <c r="B78" s="23" t="s">
        <v>47</v>
      </c>
      <c r="C78" s="9" t="s">
        <v>48</v>
      </c>
      <c r="D78" s="9"/>
      <c r="E78" s="14"/>
      <c r="F78" s="14"/>
      <c r="G78" s="18"/>
      <c r="H78" s="4"/>
      <c r="I78" s="4"/>
      <c r="J78" s="4"/>
    </row>
    <row r="79" spans="1:10">
      <c r="A79" s="7" t="s">
        <v>82</v>
      </c>
      <c r="B79" s="23" t="s">
        <v>84</v>
      </c>
      <c r="C79" s="9"/>
      <c r="D79" s="9"/>
      <c r="E79" s="14"/>
      <c r="F79" s="14"/>
      <c r="G79" s="18"/>
      <c r="H79" s="4"/>
      <c r="I79" s="4"/>
      <c r="J79" s="4"/>
    </row>
    <row r="80" spans="1:10">
      <c r="A80" s="21"/>
      <c r="B80" s="21"/>
      <c r="C80" s="9"/>
      <c r="D80" s="9"/>
      <c r="E80" s="14"/>
      <c r="F80" s="14"/>
      <c r="G80" s="18"/>
      <c r="H80" s="4"/>
      <c r="I80" s="4"/>
      <c r="J80" s="4"/>
    </row>
    <row r="81" spans="1:10">
      <c r="A81" s="21"/>
      <c r="B81" s="21"/>
      <c r="C81" s="9"/>
      <c r="D81" s="9"/>
      <c r="E81" s="14"/>
      <c r="F81" s="14"/>
      <c r="G81" s="18"/>
      <c r="H81" s="4"/>
      <c r="I81" s="4"/>
      <c r="J81" s="4"/>
    </row>
  </sheetData>
  <mergeCells count="20">
    <mergeCell ref="A48:XFD48"/>
    <mergeCell ref="A11:XFD11"/>
    <mergeCell ref="A12:XFD12"/>
    <mergeCell ref="A16:XFD16"/>
    <mergeCell ref="A21:XFD21"/>
    <mergeCell ref="A25:XFD25"/>
    <mergeCell ref="A29:XFD29"/>
    <mergeCell ref="A30:XFD30"/>
    <mergeCell ref="A35:XFD35"/>
    <mergeCell ref="A39:XFD39"/>
    <mergeCell ref="A43:XFD43"/>
    <mergeCell ref="A47:XFD47"/>
    <mergeCell ref="A73:XFD73"/>
    <mergeCell ref="A77:XFD77"/>
    <mergeCell ref="A52:XFD52"/>
    <mergeCell ref="A56:XFD56"/>
    <mergeCell ref="A60:XFD60"/>
    <mergeCell ref="A64:XFD64"/>
    <mergeCell ref="A65:XFD65"/>
    <mergeCell ref="A69:XFD69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81"/>
  <sheetViews>
    <sheetView tabSelected="1" zoomScaleNormal="100" workbookViewId="0">
      <pane ySplit="10" topLeftCell="A11" activePane="bottomLeft" state="frozen"/>
      <selection pane="bottomLeft" activeCell="L41" sqref="L41"/>
    </sheetView>
  </sheetViews>
  <sheetFormatPr defaultColWidth="8.7109375" defaultRowHeight="15"/>
  <cols>
    <col min="1" max="1" width="16.140625" customWidth="1"/>
    <col min="2" max="2" width="20.42578125" customWidth="1"/>
    <col min="3" max="3" width="17" customWidth="1"/>
    <col min="4" max="4" width="21.42578125" customWidth="1"/>
    <col min="5" max="5" width="21.7109375" customWidth="1"/>
    <col min="6" max="7" width="19.7109375" customWidth="1"/>
    <col min="8" max="8" width="13.7109375" customWidth="1"/>
    <col min="9" max="10" width="24.140625" customWidth="1"/>
    <col min="11" max="11" width="12.42578125" customWidth="1"/>
    <col min="12" max="12" width="13.140625" customWidth="1"/>
  </cols>
  <sheetData>
    <row r="1" spans="1:12" ht="15.75">
      <c r="A1" s="30" t="s">
        <v>101</v>
      </c>
    </row>
    <row r="2" spans="1:12">
      <c r="A2" s="1"/>
    </row>
    <row r="3" spans="1:12" ht="31.5">
      <c r="A3" s="31" t="s">
        <v>1</v>
      </c>
      <c r="B3" s="65">
        <v>45350</v>
      </c>
    </row>
    <row r="4" spans="1:12">
      <c r="A4" s="1"/>
    </row>
    <row r="5" spans="1:12" s="32" customFormat="1" ht="15.75">
      <c r="A5" s="33" t="s">
        <v>90</v>
      </c>
    </row>
    <row r="6" spans="1:12" s="32" customFormat="1" ht="15.75">
      <c r="A6" s="33" t="s">
        <v>91</v>
      </c>
    </row>
    <row r="7" spans="1:12" ht="15.75">
      <c r="A7" s="33" t="s">
        <v>92</v>
      </c>
    </row>
    <row r="8" spans="1:12">
      <c r="A8" s="2"/>
    </row>
    <row r="10" spans="1:12" ht="72" customHeight="1">
      <c r="A10" s="7" t="s">
        <v>5</v>
      </c>
      <c r="B10" s="7" t="s">
        <v>6</v>
      </c>
      <c r="C10" s="7" t="s">
        <v>7</v>
      </c>
      <c r="D10" s="5" t="s">
        <v>8</v>
      </c>
      <c r="E10" s="11" t="s">
        <v>10</v>
      </c>
      <c r="F10" s="12" t="s">
        <v>11</v>
      </c>
      <c r="G10" s="17" t="s">
        <v>14</v>
      </c>
      <c r="H10" s="6" t="s">
        <v>16</v>
      </c>
      <c r="I10" s="8" t="s">
        <v>17</v>
      </c>
      <c r="J10" s="6" t="s">
        <v>18</v>
      </c>
      <c r="K10" s="47"/>
      <c r="L10" s="47"/>
    </row>
    <row r="11" spans="1:12" s="118" customFormat="1" ht="32.65" customHeight="1">
      <c r="A11" s="116" t="s">
        <v>19</v>
      </c>
      <c r="B11" s="117"/>
      <c r="C11" s="117"/>
      <c r="D11" s="117"/>
      <c r="E11" s="117"/>
      <c r="F11" s="117"/>
      <c r="G11" s="117"/>
      <c r="H11" s="117"/>
      <c r="I11" s="117"/>
      <c r="J11" s="117"/>
    </row>
    <row r="12" spans="1:12" s="121" customFormat="1" ht="29.65" customHeight="1">
      <c r="A12" s="119" t="s">
        <v>20</v>
      </c>
      <c r="B12" s="120"/>
      <c r="C12" s="120"/>
      <c r="D12" s="120"/>
      <c r="E12" s="120"/>
      <c r="F12" s="120"/>
      <c r="G12" s="120"/>
      <c r="H12" s="120"/>
      <c r="I12" s="120"/>
      <c r="J12" s="120"/>
    </row>
    <row r="13" spans="1:12" ht="20.65" customHeight="1">
      <c r="A13" s="7" t="s">
        <v>19</v>
      </c>
      <c r="B13" s="10" t="s">
        <v>21</v>
      </c>
      <c r="C13" s="10" t="s">
        <v>22</v>
      </c>
      <c r="D13" s="10" t="s">
        <v>23</v>
      </c>
      <c r="E13" s="14"/>
      <c r="F13" s="14"/>
      <c r="G13" s="18"/>
      <c r="H13" s="4"/>
      <c r="I13" s="4"/>
      <c r="J13" s="4"/>
    </row>
    <row r="14" spans="1:12" ht="19.5" customHeight="1">
      <c r="A14" s="7" t="s">
        <v>19</v>
      </c>
      <c r="B14" s="24" t="s">
        <v>24</v>
      </c>
      <c r="C14" s="10" t="s">
        <v>25</v>
      </c>
      <c r="D14" s="10" t="s">
        <v>26</v>
      </c>
      <c r="E14" s="14"/>
      <c r="F14" s="14"/>
      <c r="G14" s="18"/>
      <c r="H14" s="4"/>
      <c r="I14" s="4"/>
      <c r="J14" s="4"/>
    </row>
    <row r="15" spans="1:12" ht="19.5" customHeight="1">
      <c r="A15" s="25"/>
      <c r="B15" s="25"/>
      <c r="C15" s="25"/>
      <c r="D15" s="25"/>
      <c r="E15" s="14"/>
      <c r="F15" s="14"/>
      <c r="G15" s="18"/>
      <c r="H15" s="4"/>
      <c r="I15" s="4"/>
      <c r="J15" s="4"/>
    </row>
    <row r="16" spans="1:12" s="124" customFormat="1" ht="27.4" customHeight="1">
      <c r="A16" s="122" t="s">
        <v>32</v>
      </c>
      <c r="B16" s="123"/>
      <c r="C16" s="123"/>
      <c r="D16" s="123"/>
      <c r="E16" s="123"/>
      <c r="F16" s="123"/>
      <c r="G16" s="123"/>
      <c r="H16" s="123"/>
      <c r="I16" s="123"/>
      <c r="J16" s="123"/>
    </row>
    <row r="17" spans="1:12" ht="45">
      <c r="A17" s="7" t="s">
        <v>19</v>
      </c>
      <c r="B17" s="24" t="s">
        <v>33</v>
      </c>
      <c r="C17" s="10" t="s">
        <v>34</v>
      </c>
      <c r="D17" s="28" t="s">
        <v>23</v>
      </c>
      <c r="E17" s="14"/>
      <c r="F17" s="14"/>
      <c r="G17" s="18"/>
      <c r="H17" s="4"/>
      <c r="I17" s="4"/>
      <c r="J17" s="4"/>
    </row>
    <row r="18" spans="1:12">
      <c r="A18" s="7" t="s">
        <v>19</v>
      </c>
      <c r="B18" s="23" t="s">
        <v>35</v>
      </c>
      <c r="C18" s="10" t="s">
        <v>36</v>
      </c>
      <c r="D18" s="28" t="s">
        <v>37</v>
      </c>
      <c r="E18" s="14"/>
      <c r="F18" s="14"/>
      <c r="G18" s="18"/>
      <c r="H18" s="4"/>
      <c r="I18" s="4"/>
      <c r="J18" s="4"/>
    </row>
    <row r="19" spans="1:12">
      <c r="A19" s="7" t="s">
        <v>19</v>
      </c>
      <c r="B19" s="3" t="s">
        <v>38</v>
      </c>
      <c r="C19" s="29" t="s">
        <v>39</v>
      </c>
      <c r="D19" s="23" t="s">
        <v>40</v>
      </c>
      <c r="E19" s="14"/>
      <c r="F19" s="14"/>
      <c r="G19" s="18"/>
      <c r="H19" s="4"/>
      <c r="I19" s="4"/>
      <c r="J19" s="4"/>
    </row>
    <row r="20" spans="1:12">
      <c r="A20" s="3"/>
      <c r="B20" s="3"/>
      <c r="C20" s="23"/>
      <c r="D20" s="3"/>
      <c r="E20" s="14"/>
      <c r="F20" s="14"/>
      <c r="G20" s="18"/>
      <c r="H20" s="4"/>
      <c r="I20" s="4"/>
      <c r="J20" s="4"/>
    </row>
    <row r="21" spans="1:12" s="125" customFormat="1" ht="27" customHeight="1">
      <c r="A21" s="122" t="s">
        <v>41</v>
      </c>
      <c r="B21" s="123"/>
      <c r="C21" s="123"/>
      <c r="D21" s="123"/>
      <c r="E21" s="123"/>
      <c r="F21" s="123"/>
      <c r="G21" s="123"/>
      <c r="H21" s="123"/>
      <c r="I21" s="123"/>
      <c r="J21" s="123"/>
    </row>
    <row r="22" spans="1:12" ht="45">
      <c r="A22" s="7" t="s">
        <v>19</v>
      </c>
      <c r="B22" s="10" t="s">
        <v>42</v>
      </c>
      <c r="C22" s="23" t="s">
        <v>43</v>
      </c>
      <c r="D22" s="26" t="s">
        <v>44</v>
      </c>
      <c r="E22" s="14"/>
      <c r="F22" s="14"/>
      <c r="G22" s="18"/>
      <c r="H22" s="4"/>
      <c r="I22" s="4"/>
      <c r="J22" s="4"/>
    </row>
    <row r="23" spans="1:12" ht="19.149999999999999" customHeight="1">
      <c r="A23" s="7" t="s">
        <v>19</v>
      </c>
      <c r="B23" s="23" t="s">
        <v>63</v>
      </c>
      <c r="C23" s="3"/>
      <c r="D23" s="27"/>
      <c r="E23" s="14"/>
      <c r="F23" s="14"/>
      <c r="G23" s="18"/>
      <c r="H23" s="4"/>
      <c r="I23" s="4"/>
      <c r="J23" s="4"/>
    </row>
    <row r="24" spans="1:12">
      <c r="A24" s="25"/>
      <c r="B24" s="25"/>
      <c r="C24" s="3"/>
      <c r="D24" s="3"/>
      <c r="E24" s="14"/>
      <c r="F24" s="14"/>
      <c r="G24" s="18"/>
      <c r="H24" s="4"/>
      <c r="I24" s="4"/>
      <c r="J24" s="4"/>
    </row>
    <row r="25" spans="1:12" s="108" customFormat="1" ht="31.15" customHeight="1">
      <c r="A25" s="106" t="s">
        <v>45</v>
      </c>
      <c r="B25" s="107"/>
      <c r="C25" s="107"/>
      <c r="D25" s="107"/>
      <c r="E25" s="107"/>
      <c r="F25" s="107"/>
      <c r="G25" s="107"/>
      <c r="H25" s="107"/>
      <c r="I25" s="107"/>
      <c r="J25" s="107"/>
    </row>
    <row r="26" spans="1:12">
      <c r="A26" s="7" t="s">
        <v>19</v>
      </c>
      <c r="B26" s="23" t="s">
        <v>65</v>
      </c>
      <c r="C26" s="3"/>
      <c r="D26" s="3"/>
      <c r="E26" s="14"/>
      <c r="F26" s="14"/>
      <c r="G26" s="18"/>
      <c r="H26" s="4"/>
      <c r="I26" s="4"/>
      <c r="J26" s="4"/>
    </row>
    <row r="27" spans="1:12">
      <c r="A27" s="7" t="s">
        <v>19</v>
      </c>
      <c r="B27" s="23" t="s">
        <v>66</v>
      </c>
      <c r="C27" s="3"/>
      <c r="D27" s="3"/>
      <c r="E27" s="14"/>
      <c r="F27" s="14"/>
      <c r="G27" s="18"/>
      <c r="H27" s="4"/>
      <c r="I27" s="4"/>
      <c r="J27" s="4"/>
    </row>
    <row r="28" spans="1:12">
      <c r="A28" s="7"/>
      <c r="B28" s="23"/>
      <c r="C28" s="3"/>
      <c r="D28" s="3"/>
      <c r="E28" s="14"/>
      <c r="F28" s="14"/>
      <c r="G28" s="18"/>
      <c r="H28" s="4"/>
      <c r="I28" s="4"/>
      <c r="J28" s="4"/>
    </row>
    <row r="29" spans="1:12" s="111" customFormat="1" ht="24" customHeight="1">
      <c r="A29" s="114" t="s">
        <v>52</v>
      </c>
      <c r="B29" s="115"/>
      <c r="C29" s="115"/>
      <c r="D29" s="115"/>
      <c r="E29" s="115"/>
      <c r="F29" s="115"/>
      <c r="G29" s="115"/>
      <c r="H29" s="115"/>
      <c r="I29" s="115"/>
      <c r="J29" s="115"/>
    </row>
    <row r="30" spans="1:12" s="108" customFormat="1" ht="28.15" customHeight="1">
      <c r="A30" s="106" t="s">
        <v>20</v>
      </c>
      <c r="B30" s="107"/>
      <c r="C30" s="107"/>
      <c r="D30" s="107"/>
      <c r="E30" s="107"/>
      <c r="F30" s="107"/>
      <c r="G30" s="107"/>
      <c r="H30" s="107"/>
      <c r="I30" s="107"/>
      <c r="J30" s="107"/>
      <c r="K30" s="127"/>
      <c r="L30" s="127"/>
    </row>
    <row r="31" spans="1:12" ht="19.149999999999999" customHeight="1">
      <c r="A31" s="7" t="s">
        <v>52</v>
      </c>
      <c r="B31" s="23" t="s">
        <v>53</v>
      </c>
      <c r="C31" s="10" t="s">
        <v>54</v>
      </c>
      <c r="D31" s="10" t="s">
        <v>55</v>
      </c>
      <c r="E31" s="14" t="s">
        <v>94</v>
      </c>
      <c r="F31" s="67">
        <v>24</v>
      </c>
      <c r="G31" s="78">
        <v>0</v>
      </c>
      <c r="H31" s="79">
        <v>37</v>
      </c>
      <c r="I31" s="79">
        <v>75</v>
      </c>
      <c r="J31" s="103">
        <v>0.12</v>
      </c>
      <c r="K31" t="s">
        <v>121</v>
      </c>
    </row>
    <row r="32" spans="1:12" ht="20.65" customHeight="1">
      <c r="A32" s="7" t="s">
        <v>52</v>
      </c>
      <c r="B32" s="23" t="s">
        <v>24</v>
      </c>
      <c r="C32" s="10" t="s">
        <v>25</v>
      </c>
      <c r="D32" s="10" t="s">
        <v>26</v>
      </c>
      <c r="E32" s="14">
        <v>5</v>
      </c>
      <c r="F32" s="67">
        <v>14</v>
      </c>
      <c r="G32" s="18">
        <v>0</v>
      </c>
      <c r="H32" s="71">
        <v>22</v>
      </c>
      <c r="I32" s="79">
        <v>53</v>
      </c>
      <c r="J32" s="103">
        <v>0.09</v>
      </c>
    </row>
    <row r="33" spans="1:10" ht="60" customHeight="1">
      <c r="A33" s="5" t="s">
        <v>52</v>
      </c>
      <c r="B33" s="10" t="s">
        <v>57</v>
      </c>
      <c r="C33" s="10" t="s">
        <v>58</v>
      </c>
      <c r="D33" s="10" t="s">
        <v>59</v>
      </c>
      <c r="E33" s="14"/>
      <c r="F33" s="14"/>
      <c r="G33" s="18"/>
      <c r="H33" s="4"/>
      <c r="I33" s="4"/>
      <c r="J33" s="4"/>
    </row>
    <row r="34" spans="1:10" ht="19.5" customHeight="1">
      <c r="A34" s="25"/>
      <c r="B34" s="25"/>
      <c r="C34" s="25"/>
      <c r="D34" s="25"/>
      <c r="E34" s="14"/>
      <c r="F34" s="14"/>
      <c r="G34" s="18"/>
      <c r="H34" s="4"/>
      <c r="I34" s="4"/>
      <c r="J34" s="4"/>
    </row>
    <row r="35" spans="1:10" s="108" customFormat="1" ht="30" customHeight="1">
      <c r="A35" s="106" t="s">
        <v>32</v>
      </c>
      <c r="B35" s="107"/>
      <c r="C35" s="107"/>
      <c r="D35" s="107"/>
      <c r="E35" s="107"/>
      <c r="F35" s="107"/>
      <c r="G35" s="107"/>
      <c r="H35" s="107"/>
      <c r="I35" s="107"/>
      <c r="J35" s="107"/>
    </row>
    <row r="36" spans="1:10" ht="30">
      <c r="A36" s="7" t="s">
        <v>52</v>
      </c>
      <c r="B36" s="10" t="s">
        <v>57</v>
      </c>
      <c r="C36" s="10" t="s">
        <v>30</v>
      </c>
      <c r="D36" s="9"/>
      <c r="E36" s="14"/>
      <c r="F36" s="14"/>
      <c r="G36" s="18"/>
      <c r="H36" s="4"/>
      <c r="I36" s="4"/>
      <c r="J36" s="4"/>
    </row>
    <row r="37" spans="1:10">
      <c r="A37" s="7" t="s">
        <v>52</v>
      </c>
      <c r="B37" s="10" t="s">
        <v>63</v>
      </c>
      <c r="C37" s="9"/>
      <c r="D37" s="9"/>
      <c r="E37" s="14"/>
      <c r="F37" s="14"/>
      <c r="G37" s="18"/>
      <c r="H37" s="4"/>
      <c r="I37" s="4"/>
      <c r="J37" s="4"/>
    </row>
    <row r="38" spans="1:10">
      <c r="A38" s="101" t="s">
        <v>52</v>
      </c>
      <c r="B38" s="25" t="s">
        <v>60</v>
      </c>
      <c r="C38" s="9" t="s">
        <v>61</v>
      </c>
      <c r="D38" s="9" t="s">
        <v>62</v>
      </c>
      <c r="E38" s="14"/>
      <c r="F38" s="14">
        <v>1</v>
      </c>
      <c r="G38" s="18"/>
      <c r="H38" s="4"/>
      <c r="I38" s="4"/>
      <c r="J38" s="4"/>
    </row>
    <row r="39" spans="1:10" s="108" customFormat="1" ht="30" customHeight="1">
      <c r="A39" s="106" t="s">
        <v>64</v>
      </c>
      <c r="B39" s="107"/>
      <c r="C39" s="107"/>
      <c r="D39" s="107"/>
      <c r="E39" s="107"/>
      <c r="F39" s="107"/>
      <c r="G39" s="107"/>
      <c r="H39" s="107"/>
      <c r="I39" s="107"/>
      <c r="J39" s="107"/>
    </row>
    <row r="40" spans="1:10" ht="30">
      <c r="A40" s="7" t="s">
        <v>52</v>
      </c>
      <c r="B40" s="10" t="s">
        <v>47</v>
      </c>
      <c r="C40" s="9" t="s">
        <v>48</v>
      </c>
      <c r="D40" s="9" t="s">
        <v>67</v>
      </c>
      <c r="E40" s="58">
        <v>37</v>
      </c>
      <c r="F40" s="14">
        <v>40</v>
      </c>
      <c r="G40" s="18" t="s">
        <v>79</v>
      </c>
      <c r="H40" s="4">
        <v>40</v>
      </c>
      <c r="I40" s="4" t="s">
        <v>127</v>
      </c>
      <c r="J40" s="4" t="s">
        <v>127</v>
      </c>
    </row>
    <row r="41" spans="1:10">
      <c r="A41" s="7" t="s">
        <v>52</v>
      </c>
      <c r="B41" s="10" t="s">
        <v>66</v>
      </c>
      <c r="C41" s="9"/>
      <c r="D41" s="9"/>
      <c r="E41" s="14"/>
      <c r="F41" s="14"/>
      <c r="G41" s="18"/>
      <c r="H41" s="4"/>
      <c r="I41" s="4"/>
      <c r="J41" s="4"/>
    </row>
    <row r="42" spans="1:10">
      <c r="A42" s="3"/>
      <c r="B42" s="3"/>
      <c r="C42" s="9"/>
      <c r="D42" s="9"/>
      <c r="E42" s="14"/>
      <c r="F42" s="14"/>
      <c r="G42" s="18"/>
      <c r="H42" s="4"/>
      <c r="I42" s="4"/>
      <c r="J42" s="4"/>
    </row>
    <row r="43" spans="1:10" s="108" customFormat="1" ht="24" customHeight="1">
      <c r="A43" s="106" t="s">
        <v>45</v>
      </c>
      <c r="B43" s="107"/>
      <c r="C43" s="107"/>
      <c r="D43" s="107"/>
      <c r="E43" s="107"/>
      <c r="F43" s="107"/>
      <c r="G43" s="107"/>
      <c r="H43" s="107"/>
      <c r="I43" s="107"/>
      <c r="J43" s="107"/>
    </row>
    <row r="44" spans="1:10" ht="30">
      <c r="A44" s="7" t="s">
        <v>52</v>
      </c>
      <c r="B44" s="10" t="s">
        <v>47</v>
      </c>
      <c r="C44" s="9"/>
      <c r="D44" s="9" t="s">
        <v>67</v>
      </c>
      <c r="E44" s="14"/>
      <c r="F44" s="14">
        <v>3</v>
      </c>
      <c r="G44" s="18"/>
      <c r="H44" s="4">
        <v>3</v>
      </c>
      <c r="I44" s="4"/>
      <c r="J44" s="4"/>
    </row>
    <row r="45" spans="1:10">
      <c r="A45" s="7" t="s">
        <v>52</v>
      </c>
      <c r="B45" s="10" t="s">
        <v>68</v>
      </c>
      <c r="C45" s="9"/>
      <c r="D45" s="9"/>
      <c r="E45" s="14"/>
      <c r="F45" s="14"/>
      <c r="G45" s="18"/>
      <c r="H45" s="4"/>
      <c r="I45" s="4"/>
      <c r="J45" s="4"/>
    </row>
    <row r="46" spans="1:10">
      <c r="A46" s="7"/>
      <c r="B46" s="5"/>
      <c r="C46" s="9"/>
      <c r="D46" s="9"/>
      <c r="E46" s="14"/>
      <c r="F46" s="14"/>
      <c r="G46" s="18"/>
      <c r="H46" s="4"/>
      <c r="I46" s="4"/>
      <c r="J46" s="4"/>
    </row>
    <row r="47" spans="1:10" s="111" customFormat="1" ht="28.5" customHeight="1">
      <c r="A47" s="109" t="s">
        <v>69</v>
      </c>
      <c r="B47" s="110"/>
      <c r="C47" s="110"/>
      <c r="D47" s="110"/>
      <c r="E47" s="110"/>
      <c r="F47" s="110"/>
      <c r="G47" s="110"/>
      <c r="H47" s="110"/>
      <c r="I47" s="110"/>
      <c r="J47" s="110"/>
    </row>
    <row r="48" spans="1:10" s="108" customFormat="1" ht="25.5" customHeight="1">
      <c r="A48" s="106" t="s">
        <v>20</v>
      </c>
      <c r="B48" s="107"/>
      <c r="C48" s="107"/>
      <c r="D48" s="107"/>
      <c r="E48" s="107"/>
      <c r="F48" s="107"/>
      <c r="G48" s="107"/>
      <c r="H48" s="107"/>
      <c r="I48" s="107"/>
      <c r="J48" s="107"/>
    </row>
    <row r="49" spans="1:10">
      <c r="A49" s="7" t="s">
        <v>69</v>
      </c>
      <c r="B49" s="10" t="s">
        <v>70</v>
      </c>
      <c r="C49" s="9" t="s">
        <v>54</v>
      </c>
      <c r="D49" s="9" t="s">
        <v>62</v>
      </c>
      <c r="E49" s="14"/>
      <c r="F49" s="14"/>
      <c r="G49" s="18"/>
      <c r="H49" s="4"/>
      <c r="I49" s="4"/>
      <c r="J49" s="4"/>
    </row>
    <row r="50" spans="1:10" ht="120">
      <c r="A50" s="7" t="s">
        <v>69</v>
      </c>
      <c r="B50" s="10" t="s">
        <v>72</v>
      </c>
      <c r="C50" s="10" t="s">
        <v>73</v>
      </c>
      <c r="D50" s="42" t="s">
        <v>74</v>
      </c>
      <c r="E50" s="14">
        <v>13</v>
      </c>
      <c r="F50" s="14">
        <v>25</v>
      </c>
      <c r="G50" s="18">
        <v>2</v>
      </c>
      <c r="H50" s="4">
        <v>25</v>
      </c>
      <c r="I50" s="62" t="s">
        <v>102</v>
      </c>
      <c r="J50" s="38">
        <v>0.21</v>
      </c>
    </row>
    <row r="51" spans="1:10" ht="16.149999999999999" customHeight="1">
      <c r="A51" s="25"/>
      <c r="B51" s="25" t="s">
        <v>60</v>
      </c>
      <c r="C51" s="9" t="s">
        <v>61</v>
      </c>
      <c r="D51" s="9"/>
      <c r="E51" s="14"/>
      <c r="F51" s="14"/>
      <c r="G51" s="18"/>
      <c r="H51" s="4"/>
      <c r="I51" s="4"/>
      <c r="J51" s="4"/>
    </row>
    <row r="52" spans="1:10" s="108" customFormat="1" ht="27.4" customHeight="1">
      <c r="A52" s="106" t="s">
        <v>77</v>
      </c>
      <c r="B52" s="107"/>
      <c r="C52" s="107"/>
      <c r="D52" s="107"/>
      <c r="E52" s="107"/>
      <c r="F52" s="107"/>
      <c r="G52" s="107"/>
      <c r="H52" s="107"/>
      <c r="I52" s="107"/>
      <c r="J52" s="107"/>
    </row>
    <row r="53" spans="1:10" ht="90">
      <c r="A53" s="7" t="s">
        <v>69</v>
      </c>
      <c r="B53" s="10" t="s">
        <v>113</v>
      </c>
      <c r="C53" s="9" t="s">
        <v>119</v>
      </c>
      <c r="D53" s="9" t="s">
        <v>114</v>
      </c>
      <c r="E53" s="14">
        <v>6</v>
      </c>
      <c r="F53" s="14">
        <v>6</v>
      </c>
      <c r="G53" s="18" t="s">
        <v>79</v>
      </c>
      <c r="H53" s="102" t="s">
        <v>115</v>
      </c>
      <c r="I53" s="102" t="s">
        <v>116</v>
      </c>
      <c r="J53" s="4" t="s">
        <v>79</v>
      </c>
    </row>
    <row r="54" spans="1:10">
      <c r="A54" s="7" t="s">
        <v>69</v>
      </c>
      <c r="B54" s="23" t="s">
        <v>66</v>
      </c>
      <c r="C54" s="9"/>
      <c r="D54" s="9"/>
      <c r="E54" s="14"/>
      <c r="F54" s="14"/>
      <c r="G54" s="18"/>
      <c r="H54" s="4"/>
      <c r="I54" s="4"/>
      <c r="J54" s="4"/>
    </row>
    <row r="55" spans="1:10">
      <c r="A55" s="3"/>
      <c r="B55" s="3"/>
      <c r="C55" s="9"/>
      <c r="D55" s="9"/>
      <c r="E55" s="14"/>
      <c r="F55" s="14"/>
      <c r="G55" s="18"/>
      <c r="H55" s="4"/>
      <c r="I55" s="4"/>
      <c r="J55" s="4"/>
    </row>
    <row r="56" spans="1:10" s="108" customFormat="1" ht="31.15" customHeight="1">
      <c r="A56" s="106" t="s">
        <v>64</v>
      </c>
      <c r="B56" s="107"/>
      <c r="C56" s="107"/>
      <c r="D56" s="107"/>
      <c r="E56" s="107"/>
      <c r="F56" s="107"/>
      <c r="G56" s="107"/>
      <c r="H56" s="107"/>
      <c r="I56" s="107"/>
      <c r="J56" s="107"/>
    </row>
    <row r="57" spans="1:10">
      <c r="A57" s="7" t="s">
        <v>69</v>
      </c>
      <c r="B57" s="23" t="s">
        <v>78</v>
      </c>
      <c r="C57" s="9"/>
      <c r="D57" s="9"/>
      <c r="E57" s="14"/>
      <c r="F57" s="14"/>
      <c r="G57" s="18"/>
      <c r="H57" s="4"/>
      <c r="I57" s="4"/>
      <c r="J57" s="4"/>
    </row>
    <row r="58" spans="1:10">
      <c r="A58" s="19" t="s">
        <v>69</v>
      </c>
      <c r="B58" s="23" t="s">
        <v>68</v>
      </c>
      <c r="C58" s="9"/>
      <c r="D58" s="9"/>
      <c r="E58" s="14"/>
      <c r="F58" s="14"/>
      <c r="G58" s="18"/>
      <c r="H58" s="4"/>
      <c r="I58" s="4"/>
      <c r="J58" s="4"/>
    </row>
    <row r="59" spans="1:10">
      <c r="A59" s="3"/>
      <c r="B59" s="3"/>
      <c r="C59" s="9"/>
      <c r="D59" s="9"/>
      <c r="E59" s="14"/>
      <c r="F59" s="14"/>
      <c r="G59" s="18"/>
      <c r="H59" s="4"/>
      <c r="I59" s="4"/>
      <c r="J59" s="4"/>
    </row>
    <row r="60" spans="1:10" s="108" customFormat="1" ht="27" customHeight="1">
      <c r="A60" s="106" t="s">
        <v>45</v>
      </c>
      <c r="B60" s="107"/>
      <c r="C60" s="107"/>
      <c r="D60" s="107"/>
      <c r="E60" s="107"/>
      <c r="F60" s="107"/>
      <c r="G60" s="107"/>
      <c r="H60" s="107"/>
      <c r="I60" s="107"/>
      <c r="J60" s="107"/>
    </row>
    <row r="61" spans="1:10" ht="75">
      <c r="A61" s="7" t="s">
        <v>69</v>
      </c>
      <c r="B61" s="10" t="s">
        <v>47</v>
      </c>
      <c r="C61" s="9" t="s">
        <v>48</v>
      </c>
      <c r="D61" s="9"/>
      <c r="E61" s="14">
        <v>151</v>
      </c>
      <c r="F61" s="14">
        <v>151</v>
      </c>
      <c r="G61" s="18" t="s">
        <v>79</v>
      </c>
      <c r="H61" s="4">
        <v>151</v>
      </c>
      <c r="I61" s="62" t="s">
        <v>80</v>
      </c>
      <c r="J61" s="38">
        <v>0.15</v>
      </c>
    </row>
    <row r="62" spans="1:10">
      <c r="A62" s="7" t="s">
        <v>69</v>
      </c>
      <c r="B62" s="23" t="s">
        <v>81</v>
      </c>
      <c r="C62" s="9"/>
      <c r="D62" s="9"/>
      <c r="E62" s="14"/>
      <c r="F62" s="14"/>
      <c r="G62" s="18"/>
      <c r="H62" s="4"/>
      <c r="I62" s="4"/>
      <c r="J62" s="4"/>
    </row>
    <row r="63" spans="1:10">
      <c r="A63" s="21"/>
      <c r="B63" s="21"/>
      <c r="C63" s="9"/>
      <c r="D63" s="9"/>
      <c r="E63" s="14"/>
      <c r="F63" s="14"/>
      <c r="G63" s="18"/>
      <c r="H63" s="4"/>
      <c r="I63" s="4"/>
      <c r="J63" s="4"/>
    </row>
    <row r="64" spans="1:10" s="111" customFormat="1" ht="33" customHeight="1">
      <c r="A64" s="109" t="s">
        <v>82</v>
      </c>
      <c r="B64" s="110"/>
      <c r="C64" s="110"/>
      <c r="D64" s="110"/>
      <c r="E64" s="110"/>
      <c r="F64" s="110"/>
      <c r="G64" s="110"/>
      <c r="H64" s="110"/>
      <c r="I64" s="110"/>
      <c r="J64" s="110"/>
    </row>
    <row r="65" spans="1:10" s="106" customFormat="1" ht="24" customHeight="1">
      <c r="A65" s="112" t="s">
        <v>20</v>
      </c>
      <c r="B65" s="113"/>
      <c r="C65" s="113"/>
      <c r="D65" s="113"/>
      <c r="E65" s="113"/>
      <c r="F65" s="113"/>
      <c r="G65" s="113"/>
      <c r="H65" s="113"/>
      <c r="I65" s="113"/>
      <c r="J65" s="113"/>
    </row>
    <row r="66" spans="1:10">
      <c r="A66" s="7" t="s">
        <v>82</v>
      </c>
      <c r="B66" s="10" t="s">
        <v>70</v>
      </c>
      <c r="C66" s="9" t="s">
        <v>54</v>
      </c>
      <c r="D66" s="9" t="s">
        <v>62</v>
      </c>
      <c r="E66" s="14"/>
      <c r="F66" s="14"/>
      <c r="G66" s="18"/>
      <c r="H66" s="4"/>
      <c r="I66" s="4"/>
      <c r="J66" s="4"/>
    </row>
    <row r="67" spans="1:10" ht="120">
      <c r="A67" s="7" t="s">
        <v>82</v>
      </c>
      <c r="B67" s="10" t="s">
        <v>72</v>
      </c>
      <c r="C67" s="10" t="s">
        <v>73</v>
      </c>
      <c r="D67" s="10" t="s">
        <v>74</v>
      </c>
      <c r="E67" s="14"/>
      <c r="F67" s="14"/>
      <c r="G67" s="18"/>
      <c r="H67" s="4"/>
      <c r="I67" s="4"/>
      <c r="J67" s="4"/>
    </row>
    <row r="68" spans="1:10" ht="19.5" customHeight="1">
      <c r="A68" s="3"/>
      <c r="B68" s="25" t="s">
        <v>60</v>
      </c>
      <c r="C68" s="9" t="s">
        <v>61</v>
      </c>
      <c r="D68" s="9"/>
      <c r="E68" s="14"/>
      <c r="F68" s="14"/>
      <c r="G68" s="18"/>
      <c r="H68" s="4"/>
      <c r="I68" s="4"/>
      <c r="J68" s="4"/>
    </row>
    <row r="69" spans="1:10" s="108" customFormat="1" ht="27.4" customHeight="1">
      <c r="A69" s="106" t="s">
        <v>77</v>
      </c>
      <c r="B69" s="107"/>
      <c r="C69" s="107"/>
      <c r="D69" s="107"/>
      <c r="E69" s="107"/>
      <c r="F69" s="107"/>
      <c r="G69" s="107"/>
      <c r="H69" s="107"/>
      <c r="I69" s="107"/>
      <c r="J69" s="107"/>
    </row>
    <row r="70" spans="1:10">
      <c r="A70" s="7" t="s">
        <v>82</v>
      </c>
      <c r="B70" s="23" t="s">
        <v>65</v>
      </c>
      <c r="C70" s="9"/>
      <c r="D70" s="9"/>
      <c r="E70" s="14"/>
      <c r="F70" s="14"/>
      <c r="G70" s="18"/>
      <c r="H70" s="4"/>
      <c r="I70" s="4"/>
      <c r="J70" s="4"/>
    </row>
    <row r="71" spans="1:10">
      <c r="A71" s="7" t="s">
        <v>82</v>
      </c>
      <c r="B71" s="23" t="s">
        <v>66</v>
      </c>
      <c r="C71" s="9"/>
      <c r="D71" s="9"/>
      <c r="E71" s="14"/>
      <c r="F71" s="14"/>
      <c r="G71" s="18"/>
      <c r="H71" s="4"/>
      <c r="I71" s="4"/>
      <c r="J71" s="4"/>
    </row>
    <row r="72" spans="1:10">
      <c r="A72" s="3"/>
      <c r="B72" s="3"/>
      <c r="C72" s="9"/>
      <c r="D72" s="9"/>
      <c r="E72" s="14"/>
      <c r="F72" s="14"/>
      <c r="G72" s="18"/>
      <c r="H72" s="4"/>
      <c r="I72" s="4"/>
      <c r="J72" s="4"/>
    </row>
    <row r="73" spans="1:10" s="108" customFormat="1" ht="26.65" customHeight="1">
      <c r="A73" s="106" t="s">
        <v>64</v>
      </c>
      <c r="B73" s="107"/>
      <c r="C73" s="107"/>
      <c r="D73" s="107"/>
      <c r="E73" s="107"/>
      <c r="F73" s="107"/>
      <c r="G73" s="107"/>
      <c r="H73" s="107"/>
      <c r="I73" s="107"/>
      <c r="J73" s="107"/>
    </row>
    <row r="74" spans="1:10">
      <c r="A74" s="7" t="s">
        <v>82</v>
      </c>
      <c r="B74" s="23" t="s">
        <v>78</v>
      </c>
      <c r="C74" s="9"/>
      <c r="D74" s="9"/>
      <c r="E74" s="14"/>
      <c r="F74" s="14"/>
      <c r="G74" s="18"/>
      <c r="H74" s="4"/>
      <c r="I74" s="4"/>
      <c r="J74" s="4"/>
    </row>
    <row r="75" spans="1:10">
      <c r="A75" s="7" t="s">
        <v>82</v>
      </c>
      <c r="B75" s="23" t="s">
        <v>68</v>
      </c>
      <c r="C75" s="9"/>
      <c r="D75" s="9"/>
      <c r="E75" s="14"/>
      <c r="F75" s="14"/>
      <c r="G75" s="18"/>
      <c r="H75" s="4"/>
      <c r="I75" s="4"/>
      <c r="J75" s="4"/>
    </row>
    <row r="76" spans="1:10">
      <c r="A76" s="3"/>
      <c r="B76" s="3"/>
      <c r="C76" s="9"/>
      <c r="D76" s="9"/>
      <c r="E76" s="14"/>
      <c r="F76" s="14"/>
      <c r="G76" s="18"/>
      <c r="H76" s="4"/>
      <c r="I76" s="4"/>
      <c r="J76" s="4"/>
    </row>
    <row r="77" spans="1:10" s="108" customFormat="1" ht="31.9" customHeight="1">
      <c r="A77" s="106" t="s">
        <v>45</v>
      </c>
      <c r="B77" s="107"/>
      <c r="C77" s="107"/>
      <c r="D77" s="107"/>
      <c r="E77" s="107"/>
      <c r="F77" s="107"/>
      <c r="G77" s="107"/>
      <c r="H77" s="107"/>
      <c r="I77" s="107"/>
      <c r="J77" s="107"/>
    </row>
    <row r="78" spans="1:10" ht="75">
      <c r="A78" s="7" t="s">
        <v>82</v>
      </c>
      <c r="B78" s="23" t="s">
        <v>47</v>
      </c>
      <c r="C78" s="9" t="s">
        <v>48</v>
      </c>
      <c r="D78" s="9"/>
      <c r="E78" s="14">
        <v>10</v>
      </c>
      <c r="F78" s="14">
        <v>10</v>
      </c>
      <c r="G78" s="18" t="s">
        <v>79</v>
      </c>
      <c r="H78" s="4">
        <v>10</v>
      </c>
      <c r="I78" s="62" t="s">
        <v>80</v>
      </c>
      <c r="J78" s="38">
        <v>0.15</v>
      </c>
    </row>
    <row r="79" spans="1:10">
      <c r="A79" s="7" t="s">
        <v>82</v>
      </c>
      <c r="B79" s="23" t="s">
        <v>84</v>
      </c>
      <c r="C79" s="9"/>
      <c r="D79" s="9"/>
      <c r="E79" s="14"/>
      <c r="F79" s="14"/>
      <c r="G79" s="18"/>
      <c r="H79" s="4"/>
      <c r="I79" s="4"/>
      <c r="J79" s="4"/>
    </row>
    <row r="80" spans="1:10">
      <c r="A80" s="21"/>
      <c r="B80" s="21"/>
      <c r="C80" s="9"/>
      <c r="D80" s="9"/>
      <c r="E80" s="14"/>
      <c r="F80" s="14"/>
      <c r="G80" s="18"/>
      <c r="H80" s="4"/>
      <c r="I80" s="4"/>
      <c r="J80" s="4"/>
    </row>
    <row r="81" spans="1:10">
      <c r="A81" s="21"/>
      <c r="B81" s="21"/>
      <c r="C81" s="9"/>
      <c r="D81" s="9"/>
      <c r="E81" s="14"/>
      <c r="F81" s="14"/>
      <c r="G81" s="18"/>
      <c r="H81" s="4"/>
      <c r="I81" s="4"/>
      <c r="J81" s="4"/>
    </row>
  </sheetData>
  <mergeCells count="20">
    <mergeCell ref="A48:XFD48"/>
    <mergeCell ref="A11:XFD11"/>
    <mergeCell ref="A12:XFD12"/>
    <mergeCell ref="A16:XFD16"/>
    <mergeCell ref="A21:XFD21"/>
    <mergeCell ref="A25:XFD25"/>
    <mergeCell ref="A29:XFD29"/>
    <mergeCell ref="A30:XFD30"/>
    <mergeCell ref="A35:XFD35"/>
    <mergeCell ref="A39:XFD39"/>
    <mergeCell ref="A43:XFD43"/>
    <mergeCell ref="A47:XFD47"/>
    <mergeCell ref="A73:XFD73"/>
    <mergeCell ref="A77:XFD77"/>
    <mergeCell ref="A52:XFD52"/>
    <mergeCell ref="A56:XFD56"/>
    <mergeCell ref="A60:XFD60"/>
    <mergeCell ref="A64:XFD64"/>
    <mergeCell ref="A65:XFD65"/>
    <mergeCell ref="A69:XFD69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893B1A-4D33-45D6-A7AD-779BF1CAAD3D}">
  <dimension ref="A1:L81"/>
  <sheetViews>
    <sheetView zoomScaleNormal="100" workbookViewId="0">
      <pane ySplit="10" topLeftCell="A11" activePane="bottomLeft" state="frozen"/>
      <selection pane="bottomLeft" activeCell="K27" sqref="K27"/>
    </sheetView>
  </sheetViews>
  <sheetFormatPr defaultColWidth="8.7109375" defaultRowHeight="15"/>
  <cols>
    <col min="1" max="1" width="21" customWidth="1"/>
    <col min="2" max="2" width="22.7109375" customWidth="1"/>
    <col min="3" max="3" width="17" customWidth="1"/>
    <col min="4" max="4" width="34.85546875" customWidth="1"/>
    <col min="5" max="5" width="21.7109375" customWidth="1"/>
    <col min="6" max="6" width="19.7109375" customWidth="1"/>
    <col min="7" max="7" width="19.85546875" customWidth="1"/>
    <col min="8" max="8" width="13.7109375" customWidth="1"/>
    <col min="9" max="10" width="24.140625" customWidth="1"/>
  </cols>
  <sheetData>
    <row r="1" spans="1:12" ht="15.75">
      <c r="A1" s="30" t="s">
        <v>103</v>
      </c>
    </row>
    <row r="2" spans="1:12">
      <c r="A2" s="1"/>
    </row>
    <row r="3" spans="1:12" ht="31.5">
      <c r="A3" s="31" t="s">
        <v>1</v>
      </c>
      <c r="B3" s="65">
        <v>45350</v>
      </c>
    </row>
    <row r="4" spans="1:12">
      <c r="A4" s="1"/>
    </row>
    <row r="5" spans="1:12" s="32" customFormat="1" ht="15.75">
      <c r="A5" s="33" t="s">
        <v>90</v>
      </c>
    </row>
    <row r="6" spans="1:12" s="32" customFormat="1" ht="15.75">
      <c r="A6" s="33" t="s">
        <v>91</v>
      </c>
    </row>
    <row r="7" spans="1:12" ht="15.75">
      <c r="A7" s="33" t="s">
        <v>92</v>
      </c>
    </row>
    <row r="8" spans="1:12">
      <c r="A8" s="2"/>
    </row>
    <row r="10" spans="1:12" ht="100.9" customHeight="1">
      <c r="A10" s="7" t="s">
        <v>5</v>
      </c>
      <c r="B10" s="7" t="s">
        <v>6</v>
      </c>
      <c r="C10" s="7" t="s">
        <v>7</v>
      </c>
      <c r="D10" s="5" t="s">
        <v>8</v>
      </c>
      <c r="E10" s="11" t="s">
        <v>10</v>
      </c>
      <c r="F10" s="12" t="s">
        <v>11</v>
      </c>
      <c r="G10" s="17" t="s">
        <v>14</v>
      </c>
      <c r="H10" s="6" t="s">
        <v>16</v>
      </c>
      <c r="I10" s="8" t="s">
        <v>17</v>
      </c>
      <c r="J10" s="6" t="s">
        <v>18</v>
      </c>
      <c r="K10" s="105"/>
      <c r="L10" s="105"/>
    </row>
    <row r="11" spans="1:12" s="118" customFormat="1" ht="32.65" customHeight="1">
      <c r="A11" s="116" t="s">
        <v>19</v>
      </c>
      <c r="B11" s="117"/>
      <c r="C11" s="117"/>
      <c r="D11" s="117"/>
      <c r="E11" s="117"/>
      <c r="F11" s="117"/>
      <c r="G11" s="117"/>
      <c r="H11" s="117"/>
      <c r="I11" s="117"/>
      <c r="J11" s="117"/>
      <c r="K11" s="134"/>
      <c r="L11" s="134"/>
    </row>
    <row r="12" spans="1:12" s="121" customFormat="1" ht="29.65" customHeight="1">
      <c r="A12" s="119" t="s">
        <v>20</v>
      </c>
      <c r="B12" s="120"/>
      <c r="C12" s="120"/>
      <c r="D12" s="120"/>
      <c r="E12" s="120"/>
      <c r="F12" s="120"/>
      <c r="G12" s="120"/>
      <c r="H12" s="120"/>
      <c r="I12" s="120"/>
      <c r="J12" s="120"/>
    </row>
    <row r="13" spans="1:12" ht="20.65" customHeight="1">
      <c r="A13" s="7" t="s">
        <v>19</v>
      </c>
      <c r="B13" s="10" t="s">
        <v>21</v>
      </c>
      <c r="C13" s="10" t="s">
        <v>22</v>
      </c>
      <c r="D13" s="10" t="s">
        <v>23</v>
      </c>
      <c r="E13" s="14"/>
      <c r="F13" s="14"/>
      <c r="G13" s="18"/>
      <c r="H13" s="4"/>
      <c r="I13" s="4"/>
      <c r="J13" s="4"/>
    </row>
    <row r="14" spans="1:12" ht="19.5" customHeight="1">
      <c r="A14" s="7" t="s">
        <v>19</v>
      </c>
      <c r="B14" s="24" t="s">
        <v>24</v>
      </c>
      <c r="C14" s="10" t="s">
        <v>25</v>
      </c>
      <c r="D14" s="10" t="s">
        <v>26</v>
      </c>
      <c r="E14" s="14"/>
      <c r="F14" s="14"/>
      <c r="G14" s="18"/>
      <c r="H14" s="4"/>
      <c r="I14" s="4"/>
      <c r="J14" s="4"/>
      <c r="L14" s="63"/>
    </row>
    <row r="15" spans="1:12" ht="44.45" customHeight="1">
      <c r="A15" s="7" t="s">
        <v>28</v>
      </c>
      <c r="B15" s="52" t="s">
        <v>29</v>
      </c>
      <c r="C15" s="53" t="s">
        <v>30</v>
      </c>
      <c r="D15" s="51" t="s">
        <v>31</v>
      </c>
      <c r="E15" s="67">
        <v>10</v>
      </c>
      <c r="F15" s="68"/>
      <c r="G15" s="78">
        <v>1</v>
      </c>
      <c r="H15" s="79">
        <v>31</v>
      </c>
      <c r="I15" s="79">
        <f>24+41</f>
        <v>65</v>
      </c>
      <c r="J15" s="80">
        <v>7.0000000000000007E-2</v>
      </c>
    </row>
    <row r="16" spans="1:12" s="124" customFormat="1" ht="27.4" customHeight="1">
      <c r="A16" s="122" t="s">
        <v>32</v>
      </c>
      <c r="B16" s="123"/>
      <c r="C16" s="123"/>
      <c r="D16" s="123"/>
      <c r="E16" s="123"/>
      <c r="F16" s="123"/>
      <c r="G16" s="123"/>
      <c r="H16" s="123"/>
      <c r="I16" s="123"/>
      <c r="J16" s="123"/>
    </row>
    <row r="17" spans="1:11" ht="30">
      <c r="A17" s="7" t="s">
        <v>19</v>
      </c>
      <c r="B17" s="24" t="s">
        <v>33</v>
      </c>
      <c r="C17" s="10" t="s">
        <v>34</v>
      </c>
      <c r="D17" s="28" t="s">
        <v>23</v>
      </c>
      <c r="E17" s="14"/>
      <c r="F17" s="14"/>
      <c r="G17" s="18"/>
      <c r="H17" s="4"/>
      <c r="I17" s="4"/>
      <c r="J17" s="4"/>
    </row>
    <row r="18" spans="1:11">
      <c r="A18" s="7" t="s">
        <v>19</v>
      </c>
      <c r="B18" s="23" t="s">
        <v>35</v>
      </c>
      <c r="C18" s="10" t="s">
        <v>36</v>
      </c>
      <c r="D18" s="28" t="s">
        <v>37</v>
      </c>
      <c r="E18" s="14"/>
      <c r="F18" s="14"/>
      <c r="G18" s="18"/>
      <c r="H18" s="4"/>
      <c r="I18" s="4"/>
      <c r="J18" s="4"/>
    </row>
    <row r="19" spans="1:11">
      <c r="A19" s="7" t="s">
        <v>19</v>
      </c>
      <c r="B19" s="3" t="s">
        <v>38</v>
      </c>
      <c r="C19" s="29" t="s">
        <v>39</v>
      </c>
      <c r="D19" s="23" t="s">
        <v>40</v>
      </c>
      <c r="E19" s="14"/>
      <c r="F19" s="14"/>
      <c r="G19" s="18"/>
      <c r="H19" s="4"/>
      <c r="I19" s="4"/>
      <c r="J19" s="4"/>
    </row>
    <row r="20" spans="1:11">
      <c r="A20" s="3"/>
      <c r="B20" s="3"/>
      <c r="C20" s="23"/>
      <c r="D20" s="3"/>
      <c r="E20" s="14"/>
      <c r="F20" s="14"/>
      <c r="G20" s="18"/>
      <c r="H20" s="4"/>
      <c r="I20" s="4"/>
      <c r="J20" s="4"/>
    </row>
    <row r="21" spans="1:11" s="125" customFormat="1" ht="27" customHeight="1">
      <c r="A21" s="122" t="s">
        <v>41</v>
      </c>
      <c r="B21" s="123"/>
      <c r="C21" s="123"/>
      <c r="D21" s="123"/>
      <c r="E21" s="123"/>
      <c r="F21" s="123"/>
      <c r="G21" s="123"/>
      <c r="H21" s="123"/>
      <c r="I21" s="123"/>
      <c r="J21" s="123"/>
    </row>
    <row r="22" spans="1:11" ht="30">
      <c r="A22" s="7" t="s">
        <v>19</v>
      </c>
      <c r="B22" s="10" t="s">
        <v>42</v>
      </c>
      <c r="C22" s="23" t="s">
        <v>43</v>
      </c>
      <c r="D22" s="26" t="s">
        <v>44</v>
      </c>
      <c r="E22" s="14"/>
      <c r="F22" s="14"/>
      <c r="G22" s="18"/>
      <c r="H22" s="4"/>
      <c r="I22" s="4"/>
      <c r="J22" s="4"/>
    </row>
    <row r="24" spans="1:11">
      <c r="A24" s="25"/>
      <c r="B24" s="25"/>
      <c r="C24" s="3"/>
      <c r="D24" s="3"/>
      <c r="E24" s="14"/>
      <c r="F24" s="14"/>
      <c r="G24" s="18"/>
      <c r="H24" s="4"/>
      <c r="I24" s="4"/>
      <c r="J24" s="4"/>
    </row>
    <row r="25" spans="1:11" s="108" customFormat="1" ht="31.15" customHeight="1">
      <c r="A25" s="106" t="s">
        <v>45</v>
      </c>
      <c r="B25" s="107"/>
      <c r="C25" s="107"/>
      <c r="D25" s="107"/>
      <c r="E25" s="107"/>
      <c r="F25" s="107"/>
      <c r="G25" s="107"/>
      <c r="H25" s="107"/>
      <c r="I25" s="107"/>
      <c r="J25" s="107"/>
    </row>
    <row r="26" spans="1:11" ht="30">
      <c r="A26" s="7" t="s">
        <v>46</v>
      </c>
      <c r="B26" s="10" t="s">
        <v>47</v>
      </c>
      <c r="C26" s="9" t="s">
        <v>48</v>
      </c>
      <c r="D26" s="10" t="s">
        <v>49</v>
      </c>
      <c r="E26" s="14">
        <v>6</v>
      </c>
      <c r="F26" s="14">
        <f>12+6</f>
        <v>18</v>
      </c>
      <c r="G26" s="18" t="s">
        <v>79</v>
      </c>
      <c r="H26" s="79">
        <v>18</v>
      </c>
      <c r="I26" s="79">
        <f>21+6</f>
        <v>27</v>
      </c>
      <c r="J26" s="80">
        <v>0</v>
      </c>
      <c r="K26" t="s">
        <v>125</v>
      </c>
    </row>
    <row r="27" spans="1:11">
      <c r="A27" s="49" t="s">
        <v>19</v>
      </c>
      <c r="B27" s="10" t="s">
        <v>47</v>
      </c>
      <c r="C27" s="9" t="s">
        <v>48</v>
      </c>
      <c r="D27" s="3" t="s">
        <v>50</v>
      </c>
      <c r="E27" s="14">
        <v>16</v>
      </c>
      <c r="F27" s="14">
        <f>7+16</f>
        <v>23</v>
      </c>
      <c r="G27" s="18" t="s">
        <v>79</v>
      </c>
      <c r="H27" s="71">
        <v>23</v>
      </c>
      <c r="I27" s="79">
        <f>14+16</f>
        <v>30</v>
      </c>
      <c r="J27" s="80">
        <v>0</v>
      </c>
      <c r="K27" t="s">
        <v>135</v>
      </c>
    </row>
    <row r="28" spans="1:11">
      <c r="A28" s="7"/>
      <c r="B28" s="23"/>
      <c r="C28" s="3"/>
      <c r="D28" s="3"/>
      <c r="E28" s="14"/>
      <c r="F28" s="14"/>
      <c r="G28" s="18"/>
      <c r="H28" s="4"/>
      <c r="I28" s="4"/>
      <c r="J28" s="4"/>
    </row>
    <row r="29" spans="1:11" s="111" customFormat="1" ht="24" customHeight="1">
      <c r="A29" s="114" t="s">
        <v>52</v>
      </c>
      <c r="B29" s="115"/>
      <c r="C29" s="115"/>
      <c r="D29" s="115"/>
      <c r="E29" s="115"/>
      <c r="F29" s="115"/>
      <c r="G29" s="115"/>
      <c r="H29" s="115"/>
      <c r="I29" s="115"/>
      <c r="J29" s="115"/>
    </row>
    <row r="30" spans="1:11" s="108" customFormat="1" ht="28.15" customHeight="1">
      <c r="A30" s="106" t="s">
        <v>20</v>
      </c>
      <c r="B30" s="107"/>
      <c r="C30" s="107"/>
      <c r="D30" s="107"/>
      <c r="E30" s="107"/>
      <c r="F30" s="107"/>
      <c r="G30" s="107"/>
      <c r="H30" s="107"/>
      <c r="I30" s="107"/>
      <c r="J30" s="107"/>
    </row>
    <row r="31" spans="1:11" ht="19.149999999999999" customHeight="1">
      <c r="A31" s="7" t="s">
        <v>52</v>
      </c>
      <c r="B31" s="23" t="s">
        <v>53</v>
      </c>
      <c r="C31" s="10" t="s">
        <v>54</v>
      </c>
      <c r="D31" s="10" t="s">
        <v>55</v>
      </c>
      <c r="E31" s="14" t="s">
        <v>122</v>
      </c>
      <c r="F31" s="67">
        <v>38</v>
      </c>
      <c r="G31" s="78">
        <v>0</v>
      </c>
      <c r="H31" s="79">
        <v>56</v>
      </c>
      <c r="I31" s="79">
        <v>155</v>
      </c>
      <c r="J31" s="80">
        <v>0.06</v>
      </c>
    </row>
    <row r="32" spans="1:11" ht="20.65" customHeight="1">
      <c r="A32" s="7" t="s">
        <v>52</v>
      </c>
      <c r="B32" s="23" t="s">
        <v>24</v>
      </c>
      <c r="C32" s="10" t="s">
        <v>25</v>
      </c>
      <c r="D32" s="10" t="s">
        <v>26</v>
      </c>
      <c r="E32" s="14">
        <v>5</v>
      </c>
      <c r="F32" s="67">
        <v>30</v>
      </c>
      <c r="G32" s="77">
        <v>0</v>
      </c>
      <c r="H32" s="71">
        <v>46</v>
      </c>
      <c r="I32" s="79">
        <v>119</v>
      </c>
      <c r="J32" s="80">
        <v>0.04</v>
      </c>
    </row>
    <row r="33" spans="1:10" ht="60" customHeight="1">
      <c r="A33" s="5" t="s">
        <v>52</v>
      </c>
      <c r="B33" s="10" t="s">
        <v>57</v>
      </c>
      <c r="C33" s="10" t="s">
        <v>58</v>
      </c>
      <c r="D33" s="10" t="s">
        <v>59</v>
      </c>
      <c r="E33" s="14"/>
      <c r="F33" s="14"/>
      <c r="G33" s="18"/>
      <c r="H33" s="4"/>
      <c r="I33" s="4"/>
      <c r="J33" s="4"/>
    </row>
    <row r="34" spans="1:10" ht="19.5" customHeight="1">
      <c r="A34" s="101" t="s">
        <v>52</v>
      </c>
      <c r="B34" s="25" t="s">
        <v>60</v>
      </c>
      <c r="C34" s="9" t="s">
        <v>61</v>
      </c>
      <c r="D34" s="9" t="s">
        <v>62</v>
      </c>
      <c r="E34" s="14"/>
      <c r="F34" s="14"/>
      <c r="G34" s="18"/>
      <c r="H34" s="4"/>
      <c r="I34" s="4"/>
      <c r="J34" s="4"/>
    </row>
    <row r="35" spans="1:10" s="108" customFormat="1" ht="30" customHeight="1">
      <c r="A35" s="106" t="s">
        <v>32</v>
      </c>
      <c r="B35" s="107"/>
      <c r="C35" s="107"/>
      <c r="D35" s="107"/>
      <c r="E35" s="107"/>
      <c r="F35" s="107"/>
      <c r="G35" s="107"/>
      <c r="H35" s="107"/>
      <c r="I35" s="107"/>
      <c r="J35" s="107"/>
    </row>
    <row r="36" spans="1:10" ht="30">
      <c r="A36" s="7" t="s">
        <v>52</v>
      </c>
      <c r="B36" s="10" t="s">
        <v>57</v>
      </c>
      <c r="C36" s="10" t="s">
        <v>30</v>
      </c>
      <c r="D36" s="9"/>
      <c r="E36" s="14"/>
      <c r="F36" s="14"/>
      <c r="G36" s="18"/>
      <c r="H36" s="4"/>
      <c r="I36" s="4"/>
      <c r="J36" s="4"/>
    </row>
    <row r="37" spans="1:10">
      <c r="A37" s="7" t="s">
        <v>52</v>
      </c>
      <c r="B37" s="10" t="s">
        <v>63</v>
      </c>
      <c r="C37" s="9"/>
      <c r="D37" s="9"/>
      <c r="E37" s="14"/>
      <c r="F37" s="14"/>
      <c r="G37" s="18"/>
      <c r="H37" s="4"/>
      <c r="I37" s="4"/>
      <c r="J37" s="4"/>
    </row>
    <row r="38" spans="1:10">
      <c r="A38" s="3"/>
      <c r="B38" s="3"/>
      <c r="C38" s="9"/>
      <c r="D38" s="9"/>
      <c r="E38" s="14"/>
      <c r="F38" s="14"/>
      <c r="G38" s="18"/>
      <c r="H38" s="4"/>
      <c r="I38" s="4"/>
      <c r="J38" s="4"/>
    </row>
    <row r="39" spans="1:10" s="108" customFormat="1" ht="30" customHeight="1">
      <c r="A39" s="106" t="s">
        <v>64</v>
      </c>
      <c r="B39" s="107"/>
      <c r="C39" s="107"/>
      <c r="D39" s="107"/>
      <c r="E39" s="107"/>
      <c r="F39" s="107"/>
      <c r="G39" s="107"/>
      <c r="H39" s="107"/>
      <c r="I39" s="107"/>
      <c r="J39" s="107"/>
    </row>
    <row r="40" spans="1:10">
      <c r="A40" s="7" t="s">
        <v>52</v>
      </c>
      <c r="B40" s="10" t="s">
        <v>65</v>
      </c>
      <c r="C40" s="9"/>
      <c r="D40" s="9"/>
      <c r="E40" s="14"/>
      <c r="F40" s="14"/>
      <c r="G40" s="18"/>
      <c r="H40" s="4"/>
      <c r="I40" s="4"/>
      <c r="J40" s="4"/>
    </row>
    <row r="41" spans="1:10">
      <c r="A41" s="7" t="s">
        <v>52</v>
      </c>
      <c r="B41" s="10" t="s">
        <v>66</v>
      </c>
      <c r="C41" s="9"/>
      <c r="D41" s="9"/>
      <c r="E41" s="14"/>
      <c r="F41" s="14"/>
      <c r="G41" s="18"/>
      <c r="H41" s="4"/>
      <c r="I41" s="4"/>
      <c r="J41" s="4"/>
    </row>
    <row r="42" spans="1:10">
      <c r="A42" s="3"/>
      <c r="B42" s="3"/>
      <c r="C42" s="9"/>
      <c r="D42" s="9"/>
      <c r="E42" s="14"/>
      <c r="F42" s="14"/>
      <c r="G42" s="18"/>
      <c r="H42" s="4"/>
      <c r="I42" s="4"/>
      <c r="J42" s="4"/>
    </row>
    <row r="43" spans="1:10" s="108" customFormat="1" ht="24" customHeight="1">
      <c r="A43" s="106" t="s">
        <v>45</v>
      </c>
      <c r="B43" s="107"/>
      <c r="C43" s="107"/>
      <c r="D43" s="107"/>
      <c r="E43" s="107"/>
      <c r="F43" s="107"/>
      <c r="G43" s="107"/>
      <c r="H43" s="107"/>
      <c r="I43" s="107"/>
      <c r="J43" s="107"/>
    </row>
    <row r="44" spans="1:10">
      <c r="A44" s="7" t="s">
        <v>52</v>
      </c>
      <c r="B44" s="10" t="s">
        <v>47</v>
      </c>
      <c r="C44" s="9" t="s">
        <v>48</v>
      </c>
      <c r="D44" s="9" t="s">
        <v>67</v>
      </c>
      <c r="E44" s="14">
        <v>16</v>
      </c>
      <c r="F44" s="14">
        <f>13+16</f>
        <v>29</v>
      </c>
      <c r="G44" s="18"/>
      <c r="H44" s="4">
        <v>29</v>
      </c>
      <c r="I44" s="4"/>
      <c r="J44" s="4"/>
    </row>
    <row r="45" spans="1:10">
      <c r="A45" s="7" t="s">
        <v>52</v>
      </c>
      <c r="B45" s="10" t="s">
        <v>68</v>
      </c>
      <c r="C45" s="9"/>
      <c r="D45" s="9"/>
      <c r="E45" s="14"/>
      <c r="F45" s="14"/>
      <c r="G45" s="18"/>
      <c r="H45" s="4"/>
      <c r="I45" s="4"/>
      <c r="J45" s="4"/>
    </row>
    <row r="46" spans="1:10">
      <c r="A46" s="7"/>
      <c r="B46" s="5"/>
      <c r="C46" s="9"/>
      <c r="D46" s="9"/>
      <c r="E46" s="14"/>
      <c r="F46" s="14"/>
      <c r="G46" s="18"/>
      <c r="H46" s="4"/>
      <c r="I46" s="4"/>
      <c r="J46" s="4"/>
    </row>
    <row r="47" spans="1:10" s="111" customFormat="1" ht="28.5" customHeight="1">
      <c r="A47" s="109" t="s">
        <v>69</v>
      </c>
      <c r="B47" s="110"/>
      <c r="C47" s="110"/>
      <c r="D47" s="110"/>
      <c r="E47" s="110"/>
      <c r="F47" s="110"/>
      <c r="G47" s="110"/>
      <c r="H47" s="110"/>
      <c r="I47" s="110"/>
      <c r="J47" s="110"/>
    </row>
    <row r="48" spans="1:10" s="108" customFormat="1" ht="25.5" customHeight="1">
      <c r="A48" s="106" t="s">
        <v>20</v>
      </c>
      <c r="B48" s="107"/>
      <c r="C48" s="107"/>
      <c r="D48" s="107"/>
      <c r="E48" s="107"/>
      <c r="F48" s="107"/>
      <c r="G48" s="107"/>
      <c r="H48" s="107"/>
      <c r="I48" s="107"/>
      <c r="J48" s="107"/>
    </row>
    <row r="49" spans="1:10">
      <c r="A49" s="7" t="s">
        <v>69</v>
      </c>
      <c r="B49" s="10" t="s">
        <v>70</v>
      </c>
      <c r="C49" s="9" t="s">
        <v>54</v>
      </c>
      <c r="D49" s="9" t="s">
        <v>62</v>
      </c>
      <c r="E49" s="14"/>
      <c r="F49" s="14"/>
      <c r="G49" s="18"/>
      <c r="H49" s="4"/>
      <c r="I49" s="4"/>
      <c r="J49" s="4"/>
    </row>
    <row r="50" spans="1:10" ht="105">
      <c r="A50" s="7" t="s">
        <v>69</v>
      </c>
      <c r="B50" s="10" t="s">
        <v>72</v>
      </c>
      <c r="C50" s="10" t="s">
        <v>73</v>
      </c>
      <c r="D50" s="42" t="s">
        <v>74</v>
      </c>
      <c r="E50" s="14">
        <v>7</v>
      </c>
      <c r="F50" s="14">
        <v>52</v>
      </c>
      <c r="G50" s="18">
        <v>2</v>
      </c>
      <c r="H50" s="4">
        <v>52</v>
      </c>
      <c r="I50" s="62" t="s">
        <v>104</v>
      </c>
      <c r="J50" s="38">
        <v>0.21</v>
      </c>
    </row>
    <row r="51" spans="1:10" ht="16.149999999999999" customHeight="1">
      <c r="A51" s="25"/>
      <c r="B51" s="25" t="s">
        <v>60</v>
      </c>
      <c r="C51" s="9" t="s">
        <v>61</v>
      </c>
      <c r="D51" s="9"/>
      <c r="E51" s="14"/>
      <c r="F51" s="14"/>
      <c r="G51" s="18"/>
      <c r="H51" s="4"/>
      <c r="I51" s="4"/>
      <c r="J51" s="4"/>
    </row>
    <row r="52" spans="1:10" s="108" customFormat="1" ht="27.4" customHeight="1">
      <c r="A52" s="106" t="s">
        <v>77</v>
      </c>
      <c r="B52" s="107"/>
      <c r="C52" s="107"/>
      <c r="D52" s="107"/>
      <c r="E52" s="107"/>
      <c r="F52" s="107"/>
      <c r="G52" s="107"/>
      <c r="H52" s="107"/>
      <c r="I52" s="107"/>
      <c r="J52" s="107"/>
    </row>
    <row r="53" spans="1:10" ht="30">
      <c r="A53" s="7" t="s">
        <v>69</v>
      </c>
      <c r="B53" s="10" t="s">
        <v>113</v>
      </c>
      <c r="C53" s="9" t="s">
        <v>119</v>
      </c>
      <c r="D53" s="9" t="s">
        <v>114</v>
      </c>
      <c r="E53" s="14"/>
      <c r="F53" s="14"/>
      <c r="G53" s="18"/>
      <c r="H53" s="4"/>
      <c r="I53" s="4"/>
      <c r="J53" s="4"/>
    </row>
    <row r="54" spans="1:10">
      <c r="A54" s="7" t="s">
        <v>69</v>
      </c>
      <c r="B54" s="23" t="s">
        <v>66</v>
      </c>
      <c r="C54" s="9"/>
      <c r="D54" s="9"/>
      <c r="E54" s="14"/>
      <c r="F54" s="14"/>
      <c r="G54" s="18"/>
      <c r="H54" s="4"/>
      <c r="I54" s="4"/>
      <c r="J54" s="4"/>
    </row>
    <row r="55" spans="1:10">
      <c r="A55" s="3"/>
      <c r="B55" s="3"/>
      <c r="C55" s="9"/>
      <c r="D55" s="9"/>
      <c r="E55" s="14"/>
      <c r="F55" s="14"/>
      <c r="G55" s="18"/>
      <c r="H55" s="4"/>
      <c r="I55" s="4"/>
      <c r="J55" s="4"/>
    </row>
    <row r="56" spans="1:10" s="108" customFormat="1" ht="31.15" customHeight="1">
      <c r="A56" s="106" t="s">
        <v>64</v>
      </c>
      <c r="B56" s="107"/>
      <c r="C56" s="107"/>
      <c r="D56" s="107"/>
      <c r="E56" s="107"/>
      <c r="F56" s="107"/>
      <c r="G56" s="107"/>
      <c r="H56" s="107"/>
      <c r="I56" s="107"/>
      <c r="J56" s="107"/>
    </row>
    <row r="57" spans="1:10">
      <c r="A57" s="7" t="s">
        <v>69</v>
      </c>
      <c r="B57" s="23" t="s">
        <v>78</v>
      </c>
      <c r="C57" s="9"/>
      <c r="D57" s="9"/>
      <c r="E57" s="14"/>
      <c r="F57" s="14"/>
      <c r="G57" s="18"/>
      <c r="H57" s="4"/>
      <c r="I57" s="4"/>
      <c r="J57" s="4"/>
    </row>
    <row r="58" spans="1:10">
      <c r="A58" s="19" t="s">
        <v>69</v>
      </c>
      <c r="B58" s="23" t="s">
        <v>68</v>
      </c>
      <c r="C58" s="9"/>
      <c r="D58" s="9"/>
      <c r="E58" s="14"/>
      <c r="F58" s="14"/>
      <c r="G58" s="18"/>
      <c r="H58" s="4"/>
      <c r="I58" s="4"/>
      <c r="J58" s="4"/>
    </row>
    <row r="59" spans="1:10">
      <c r="A59" s="3"/>
      <c r="B59" s="3"/>
      <c r="C59" s="9"/>
      <c r="D59" s="9"/>
      <c r="E59" s="14"/>
      <c r="F59" s="14"/>
      <c r="G59" s="18"/>
      <c r="H59" s="4"/>
      <c r="I59" s="4"/>
      <c r="J59" s="4"/>
    </row>
    <row r="60" spans="1:10" s="108" customFormat="1" ht="27" customHeight="1">
      <c r="A60" s="106" t="s">
        <v>45</v>
      </c>
      <c r="B60" s="107"/>
      <c r="C60" s="107"/>
      <c r="D60" s="107"/>
      <c r="E60" s="107"/>
      <c r="F60" s="107"/>
      <c r="G60" s="107"/>
      <c r="H60" s="107"/>
      <c r="I60" s="107"/>
      <c r="J60" s="107"/>
    </row>
    <row r="61" spans="1:10" ht="75">
      <c r="A61" s="7" t="s">
        <v>69</v>
      </c>
      <c r="B61" s="10" t="s">
        <v>47</v>
      </c>
      <c r="C61" s="9" t="s">
        <v>48</v>
      </c>
      <c r="D61" s="9"/>
      <c r="E61" s="14">
        <v>18</v>
      </c>
      <c r="F61" s="14">
        <v>110</v>
      </c>
      <c r="G61" s="18" t="s">
        <v>79</v>
      </c>
      <c r="H61" s="4">
        <v>110</v>
      </c>
      <c r="I61" s="62" t="s">
        <v>80</v>
      </c>
      <c r="J61" s="38">
        <v>0.15</v>
      </c>
    </row>
    <row r="62" spans="1:10">
      <c r="A62" s="7" t="s">
        <v>69</v>
      </c>
      <c r="B62" s="23" t="s">
        <v>81</v>
      </c>
      <c r="C62" s="9"/>
      <c r="D62" s="9"/>
      <c r="E62" s="14"/>
      <c r="F62" s="14"/>
      <c r="G62" s="18"/>
      <c r="H62" s="4"/>
      <c r="I62" s="4"/>
      <c r="J62" s="4"/>
    </row>
    <row r="63" spans="1:10">
      <c r="A63" s="21"/>
      <c r="B63" s="21"/>
      <c r="C63" s="9"/>
      <c r="D63" s="9"/>
      <c r="E63" s="14"/>
      <c r="F63" s="14"/>
      <c r="G63" s="18"/>
      <c r="H63" s="4"/>
      <c r="I63" s="4"/>
      <c r="J63" s="4"/>
    </row>
    <row r="64" spans="1:10" s="111" customFormat="1" ht="33" customHeight="1">
      <c r="A64" s="109" t="s">
        <v>82</v>
      </c>
      <c r="B64" s="110"/>
      <c r="C64" s="110"/>
      <c r="D64" s="110"/>
      <c r="E64" s="110"/>
      <c r="F64" s="110"/>
      <c r="G64" s="110"/>
      <c r="H64" s="110"/>
      <c r="I64" s="110"/>
      <c r="J64" s="110"/>
    </row>
    <row r="65" spans="1:10" s="106" customFormat="1" ht="24" customHeight="1">
      <c r="A65" s="112" t="s">
        <v>20</v>
      </c>
      <c r="B65" s="113"/>
      <c r="C65" s="113"/>
      <c r="D65" s="113"/>
      <c r="E65" s="113"/>
      <c r="F65" s="113"/>
      <c r="G65" s="113"/>
      <c r="H65" s="113"/>
      <c r="I65" s="113"/>
      <c r="J65" s="113"/>
    </row>
    <row r="66" spans="1:10">
      <c r="A66" s="7" t="s">
        <v>82</v>
      </c>
      <c r="B66" s="10" t="s">
        <v>70</v>
      </c>
      <c r="C66" s="9" t="s">
        <v>54</v>
      </c>
      <c r="D66" s="9" t="s">
        <v>62</v>
      </c>
      <c r="E66" s="14"/>
      <c r="F66" s="14"/>
      <c r="G66" s="18"/>
      <c r="H66" s="4"/>
      <c r="I66" s="4"/>
      <c r="J66" s="4"/>
    </row>
    <row r="67" spans="1:10" ht="60">
      <c r="A67" s="7" t="s">
        <v>82</v>
      </c>
      <c r="B67" s="10" t="s">
        <v>72</v>
      </c>
      <c r="C67" s="10" t="s">
        <v>73</v>
      </c>
      <c r="D67" s="10" t="s">
        <v>74</v>
      </c>
      <c r="E67" s="14"/>
      <c r="F67" s="14"/>
      <c r="G67" s="18"/>
      <c r="H67" s="4"/>
      <c r="I67" s="4"/>
      <c r="J67" s="38"/>
    </row>
    <row r="68" spans="1:10" ht="19.5" customHeight="1">
      <c r="A68" s="3"/>
      <c r="B68" s="25" t="s">
        <v>60</v>
      </c>
      <c r="C68" s="9" t="s">
        <v>61</v>
      </c>
      <c r="D68" s="9"/>
      <c r="E68" s="14"/>
      <c r="F68" s="14"/>
      <c r="G68" s="18"/>
      <c r="H68" s="4"/>
      <c r="I68" s="4"/>
      <c r="J68" s="4"/>
    </row>
    <row r="69" spans="1:10" s="108" customFormat="1" ht="27.4" customHeight="1">
      <c r="A69" s="106" t="s">
        <v>77</v>
      </c>
      <c r="B69" s="107"/>
      <c r="C69" s="107"/>
      <c r="D69" s="107"/>
      <c r="E69" s="107"/>
      <c r="F69" s="107"/>
      <c r="G69" s="107"/>
      <c r="H69" s="107"/>
      <c r="I69" s="107"/>
      <c r="J69" s="107"/>
    </row>
    <row r="70" spans="1:10">
      <c r="A70" s="7" t="s">
        <v>82</v>
      </c>
      <c r="B70" s="23" t="s">
        <v>65</v>
      </c>
      <c r="C70" s="9"/>
      <c r="D70" s="9"/>
      <c r="E70" s="14"/>
      <c r="F70" s="14"/>
      <c r="G70" s="18"/>
      <c r="H70" s="4"/>
      <c r="I70" s="4"/>
      <c r="J70" s="4"/>
    </row>
    <row r="71" spans="1:10">
      <c r="A71" s="7" t="s">
        <v>82</v>
      </c>
      <c r="B71" s="23" t="s">
        <v>66</v>
      </c>
      <c r="C71" s="9"/>
      <c r="D71" s="9"/>
      <c r="E71" s="14"/>
      <c r="F71" s="14"/>
      <c r="G71" s="18"/>
      <c r="H71" s="4"/>
      <c r="I71" s="4"/>
      <c r="J71" s="4"/>
    </row>
    <row r="72" spans="1:10">
      <c r="A72" s="3"/>
      <c r="B72" s="3"/>
      <c r="C72" s="9"/>
      <c r="D72" s="9"/>
      <c r="E72" s="14"/>
      <c r="F72" s="14"/>
      <c r="G72" s="18"/>
      <c r="H72" s="4"/>
      <c r="I72" s="4"/>
      <c r="J72" s="4"/>
    </row>
    <row r="73" spans="1:10" s="108" customFormat="1" ht="26.65" customHeight="1">
      <c r="A73" s="106" t="s">
        <v>64</v>
      </c>
      <c r="B73" s="107"/>
      <c r="C73" s="107"/>
      <c r="D73" s="107"/>
      <c r="E73" s="107"/>
      <c r="F73" s="107"/>
      <c r="G73" s="107"/>
      <c r="H73" s="107"/>
      <c r="I73" s="107"/>
      <c r="J73" s="107"/>
    </row>
    <row r="74" spans="1:10">
      <c r="A74" s="7" t="s">
        <v>82</v>
      </c>
      <c r="B74" s="23" t="s">
        <v>78</v>
      </c>
      <c r="C74" s="9"/>
      <c r="D74" s="9"/>
      <c r="E74" s="14"/>
      <c r="F74" s="14"/>
      <c r="G74" s="18"/>
      <c r="H74" s="4"/>
      <c r="I74" s="4"/>
      <c r="J74" s="4"/>
    </row>
    <row r="75" spans="1:10">
      <c r="A75" s="7" t="s">
        <v>82</v>
      </c>
      <c r="B75" s="23" t="s">
        <v>68</v>
      </c>
      <c r="C75" s="9"/>
      <c r="D75" s="9"/>
      <c r="E75" s="14"/>
      <c r="F75" s="14"/>
      <c r="G75" s="18"/>
      <c r="H75" s="4"/>
      <c r="I75" s="4"/>
      <c r="J75" s="4"/>
    </row>
    <row r="76" spans="1:10">
      <c r="A76" s="3"/>
      <c r="B76" s="3"/>
      <c r="C76" s="9"/>
      <c r="D76" s="9"/>
      <c r="E76" s="14"/>
      <c r="F76" s="14"/>
      <c r="G76" s="18"/>
      <c r="H76" s="4"/>
      <c r="I76" s="4"/>
      <c r="J76" s="4"/>
    </row>
    <row r="77" spans="1:10" s="108" customFormat="1" ht="31.9" customHeight="1">
      <c r="A77" s="106" t="s">
        <v>45</v>
      </c>
      <c r="B77" s="107"/>
      <c r="C77" s="107"/>
      <c r="D77" s="107"/>
      <c r="E77" s="107"/>
      <c r="F77" s="107"/>
      <c r="G77" s="107"/>
      <c r="H77" s="107"/>
      <c r="I77" s="107"/>
      <c r="J77" s="107"/>
    </row>
    <row r="78" spans="1:10">
      <c r="A78" s="7" t="s">
        <v>82</v>
      </c>
      <c r="B78" s="23" t="s">
        <v>47</v>
      </c>
      <c r="C78" s="9" t="s">
        <v>48</v>
      </c>
      <c r="D78" s="9"/>
      <c r="E78" s="14"/>
      <c r="F78" s="14"/>
      <c r="G78" s="18"/>
      <c r="H78" s="4"/>
      <c r="I78" s="4"/>
      <c r="J78" s="4"/>
    </row>
    <row r="79" spans="1:10">
      <c r="A79" s="7" t="s">
        <v>82</v>
      </c>
      <c r="B79" s="23" t="s">
        <v>84</v>
      </c>
      <c r="C79" s="9"/>
      <c r="D79" s="9"/>
      <c r="E79" s="14"/>
      <c r="F79" s="14"/>
      <c r="G79" s="18"/>
      <c r="H79" s="4"/>
      <c r="I79" s="4"/>
      <c r="J79" s="4"/>
    </row>
    <row r="80" spans="1:10">
      <c r="A80" s="21"/>
      <c r="B80" s="21"/>
      <c r="C80" s="9"/>
      <c r="D80" s="9"/>
      <c r="E80" s="14"/>
      <c r="F80" s="14"/>
      <c r="G80" s="18"/>
      <c r="H80" s="4"/>
      <c r="I80" s="4"/>
      <c r="J80" s="4"/>
    </row>
    <row r="81" spans="1:10">
      <c r="A81" s="21"/>
      <c r="B81" s="21"/>
      <c r="C81" s="9"/>
      <c r="D81" s="9"/>
      <c r="E81" s="14"/>
      <c r="F81" s="14"/>
      <c r="G81" s="18"/>
      <c r="H81" s="4"/>
      <c r="I81" s="4"/>
      <c r="J81" s="4"/>
    </row>
  </sheetData>
  <mergeCells count="20">
    <mergeCell ref="A73:XFD73"/>
    <mergeCell ref="A77:XFD77"/>
    <mergeCell ref="A52:XFD52"/>
    <mergeCell ref="A56:XFD56"/>
    <mergeCell ref="A60:XFD60"/>
    <mergeCell ref="A64:XFD64"/>
    <mergeCell ref="A65:XFD65"/>
    <mergeCell ref="A69:XFD69"/>
    <mergeCell ref="A48:XFD48"/>
    <mergeCell ref="A11:XFD11"/>
    <mergeCell ref="A12:XFD12"/>
    <mergeCell ref="A16:XFD16"/>
    <mergeCell ref="A21:XFD21"/>
    <mergeCell ref="A25:XFD25"/>
    <mergeCell ref="A29:XFD29"/>
    <mergeCell ref="A30:XFD30"/>
    <mergeCell ref="A35:XFD35"/>
    <mergeCell ref="A39:XFD39"/>
    <mergeCell ref="A43:XFD43"/>
    <mergeCell ref="A47:XFD47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91F96E-E6D4-46CA-8F64-53D0C1B784F8}">
  <dimension ref="A1:L80"/>
  <sheetViews>
    <sheetView zoomScaleNormal="100" workbookViewId="0">
      <pane ySplit="10" topLeftCell="A11" activePane="bottomLeft" state="frozen"/>
      <selection pane="bottomLeft" activeCell="K31" sqref="K31"/>
    </sheetView>
  </sheetViews>
  <sheetFormatPr defaultColWidth="8.7109375" defaultRowHeight="15"/>
  <cols>
    <col min="1" max="1" width="19.28515625" customWidth="1"/>
    <col min="2" max="2" width="20.42578125" customWidth="1"/>
    <col min="3" max="3" width="17" customWidth="1"/>
    <col min="4" max="4" width="21.42578125" customWidth="1"/>
    <col min="5" max="5" width="21.7109375" customWidth="1"/>
    <col min="6" max="6" width="19.7109375" customWidth="1"/>
    <col min="7" max="7" width="21.5703125" customWidth="1"/>
    <col min="8" max="8" width="13.7109375" customWidth="1"/>
    <col min="9" max="10" width="24.140625" customWidth="1"/>
  </cols>
  <sheetData>
    <row r="1" spans="1:12" ht="15.75">
      <c r="A1" s="30" t="s">
        <v>105</v>
      </c>
    </row>
    <row r="2" spans="1:12">
      <c r="A2" s="1"/>
    </row>
    <row r="3" spans="1:12" ht="31.5">
      <c r="A3" s="31" t="s">
        <v>1</v>
      </c>
      <c r="B3" s="65">
        <v>45350</v>
      </c>
    </row>
    <row r="4" spans="1:12">
      <c r="A4" s="1"/>
    </row>
    <row r="5" spans="1:12" s="32" customFormat="1" ht="15.75">
      <c r="A5" s="33" t="s">
        <v>90</v>
      </c>
    </row>
    <row r="6" spans="1:12" s="32" customFormat="1" ht="15.75">
      <c r="A6" s="33" t="s">
        <v>91</v>
      </c>
    </row>
    <row r="7" spans="1:12" ht="15.75">
      <c r="A7" s="33" t="s">
        <v>92</v>
      </c>
    </row>
    <row r="8" spans="1:12">
      <c r="A8" s="2"/>
    </row>
    <row r="10" spans="1:12" ht="74.650000000000006" customHeight="1">
      <c r="A10" s="7" t="s">
        <v>5</v>
      </c>
      <c r="B10" s="7" t="s">
        <v>6</v>
      </c>
      <c r="C10" s="7" t="s">
        <v>7</v>
      </c>
      <c r="D10" s="5" t="s">
        <v>8</v>
      </c>
      <c r="E10" s="11" t="s">
        <v>10</v>
      </c>
      <c r="F10" s="12" t="s">
        <v>11</v>
      </c>
      <c r="G10" s="17" t="s">
        <v>14</v>
      </c>
      <c r="H10" s="6" t="s">
        <v>16</v>
      </c>
      <c r="I10" s="8" t="s">
        <v>17</v>
      </c>
      <c r="J10" s="6" t="s">
        <v>18</v>
      </c>
      <c r="K10" s="47"/>
      <c r="L10" s="47"/>
    </row>
    <row r="11" spans="1:12" s="118" customFormat="1" ht="32.65" customHeight="1">
      <c r="A11" s="116" t="s">
        <v>19</v>
      </c>
      <c r="B11" s="117"/>
      <c r="C11" s="117"/>
      <c r="D11" s="117"/>
      <c r="E11" s="117"/>
      <c r="F11" s="117"/>
      <c r="G11" s="117"/>
      <c r="H11" s="117"/>
      <c r="I11" s="117"/>
      <c r="J11" s="117"/>
    </row>
    <row r="12" spans="1:12" s="121" customFormat="1" ht="29.65" customHeight="1">
      <c r="A12" s="119" t="s">
        <v>20</v>
      </c>
      <c r="B12" s="120"/>
      <c r="C12" s="120"/>
      <c r="D12" s="120"/>
      <c r="E12" s="120"/>
      <c r="F12" s="120"/>
      <c r="G12" s="120"/>
      <c r="H12" s="120"/>
      <c r="I12" s="120"/>
      <c r="J12" s="120"/>
    </row>
    <row r="13" spans="1:12" ht="20.65" customHeight="1">
      <c r="A13" s="7" t="s">
        <v>19</v>
      </c>
      <c r="B13" s="10" t="s">
        <v>21</v>
      </c>
      <c r="C13" s="10" t="s">
        <v>22</v>
      </c>
      <c r="D13" s="10" t="s">
        <v>23</v>
      </c>
      <c r="E13" s="14"/>
      <c r="F13" s="14"/>
      <c r="G13" s="18"/>
      <c r="H13" s="4"/>
      <c r="I13" s="4"/>
      <c r="J13" s="4"/>
    </row>
    <row r="14" spans="1:12" ht="19.5" customHeight="1">
      <c r="A14" s="7" t="s">
        <v>19</v>
      </c>
      <c r="B14" s="24" t="s">
        <v>24</v>
      </c>
      <c r="C14" s="10" t="s">
        <v>25</v>
      </c>
      <c r="D14" s="10" t="s">
        <v>26</v>
      </c>
      <c r="E14" s="14"/>
      <c r="F14" s="14"/>
      <c r="G14" s="18"/>
      <c r="H14" s="4"/>
      <c r="I14" s="4"/>
      <c r="J14" s="4"/>
    </row>
    <row r="15" spans="1:12" ht="92.25" customHeight="1">
      <c r="A15" s="7" t="s">
        <v>28</v>
      </c>
      <c r="B15" s="52" t="s">
        <v>29</v>
      </c>
      <c r="C15" s="53" t="s">
        <v>30</v>
      </c>
      <c r="D15" s="51" t="s">
        <v>31</v>
      </c>
      <c r="E15" s="14"/>
      <c r="F15" s="14"/>
      <c r="G15" s="18"/>
      <c r="H15" s="4">
        <v>6</v>
      </c>
      <c r="I15" s="4">
        <v>9</v>
      </c>
      <c r="J15" s="38">
        <v>0.11</v>
      </c>
    </row>
    <row r="16" spans="1:12" s="124" customFormat="1" ht="28.9" customHeight="1">
      <c r="A16" s="122" t="s">
        <v>32</v>
      </c>
      <c r="B16" s="123"/>
      <c r="C16" s="123"/>
      <c r="D16" s="123"/>
      <c r="E16" s="123"/>
      <c r="F16" s="123"/>
      <c r="G16" s="123"/>
      <c r="H16" s="123"/>
      <c r="I16" s="123"/>
      <c r="J16" s="123"/>
    </row>
    <row r="17" spans="1:12" ht="28.9" customHeight="1">
      <c r="A17" s="7" t="s">
        <v>19</v>
      </c>
      <c r="B17" s="24" t="s">
        <v>33</v>
      </c>
      <c r="C17" s="10" t="s">
        <v>34</v>
      </c>
      <c r="D17" s="28" t="s">
        <v>23</v>
      </c>
      <c r="E17" s="14"/>
      <c r="F17" s="14"/>
      <c r="G17" s="18"/>
      <c r="H17" s="4"/>
      <c r="I17" s="4"/>
      <c r="J17" s="4"/>
    </row>
    <row r="18" spans="1:12">
      <c r="A18" s="7" t="s">
        <v>19</v>
      </c>
      <c r="B18" s="23" t="s">
        <v>35</v>
      </c>
      <c r="C18" s="10" t="s">
        <v>36</v>
      </c>
      <c r="D18" s="28" t="s">
        <v>37</v>
      </c>
      <c r="E18" s="14"/>
      <c r="F18" s="14"/>
      <c r="G18" s="18"/>
      <c r="H18" s="4"/>
      <c r="I18" s="4"/>
      <c r="J18" s="4"/>
    </row>
    <row r="19" spans="1:12">
      <c r="A19" s="7" t="s">
        <v>19</v>
      </c>
      <c r="B19" s="3" t="s">
        <v>38</v>
      </c>
      <c r="C19" s="29" t="s">
        <v>39</v>
      </c>
      <c r="D19" s="23" t="s">
        <v>40</v>
      </c>
      <c r="E19" s="14"/>
      <c r="F19" s="14"/>
      <c r="G19" s="18"/>
      <c r="H19" s="4"/>
      <c r="I19" s="4"/>
      <c r="J19" s="4"/>
    </row>
    <row r="20" spans="1:12">
      <c r="A20" s="3"/>
      <c r="B20" s="3"/>
      <c r="C20" s="23"/>
      <c r="D20" s="3"/>
      <c r="E20" s="14"/>
      <c r="F20" s="14"/>
      <c r="G20" s="18"/>
      <c r="H20" s="4"/>
      <c r="I20" s="4"/>
      <c r="J20" s="4"/>
    </row>
    <row r="21" spans="1:12" s="125" customFormat="1" ht="27" customHeight="1">
      <c r="A21" s="122" t="s">
        <v>41</v>
      </c>
      <c r="B21" s="123"/>
      <c r="C21" s="123"/>
      <c r="D21" s="123"/>
      <c r="E21" s="123"/>
      <c r="F21" s="123"/>
      <c r="G21" s="123"/>
      <c r="H21" s="123"/>
      <c r="I21" s="123"/>
      <c r="J21" s="123"/>
    </row>
    <row r="22" spans="1:12" ht="45">
      <c r="A22" s="7" t="s">
        <v>19</v>
      </c>
      <c r="B22" s="10" t="s">
        <v>42</v>
      </c>
      <c r="C22" s="23" t="s">
        <v>43</v>
      </c>
      <c r="D22" s="26" t="s">
        <v>44</v>
      </c>
      <c r="E22" s="14"/>
      <c r="F22" s="14"/>
      <c r="G22" s="18"/>
      <c r="H22" s="4"/>
      <c r="I22" s="4"/>
      <c r="J22" s="4"/>
    </row>
    <row r="23" spans="1:12" ht="19.149999999999999" customHeight="1">
      <c r="A23" s="7" t="s">
        <v>19</v>
      </c>
      <c r="B23" s="23" t="s">
        <v>63</v>
      </c>
      <c r="C23" s="3"/>
      <c r="D23" s="27"/>
      <c r="E23" s="14"/>
      <c r="F23" s="14"/>
      <c r="G23" s="18"/>
      <c r="H23" s="4"/>
      <c r="I23" s="4"/>
      <c r="J23" s="4"/>
    </row>
    <row r="24" spans="1:12">
      <c r="A24" s="25"/>
      <c r="B24" s="25"/>
      <c r="C24" s="3"/>
      <c r="D24" s="3"/>
      <c r="E24" s="14"/>
      <c r="F24" s="14"/>
      <c r="G24" s="18"/>
      <c r="H24" s="4"/>
      <c r="I24" s="4"/>
      <c r="J24" s="4"/>
    </row>
    <row r="25" spans="1:12" s="108" customFormat="1" ht="31.15" customHeight="1">
      <c r="A25" s="106" t="s">
        <v>45</v>
      </c>
      <c r="B25" s="107"/>
      <c r="C25" s="107"/>
      <c r="D25" s="107"/>
      <c r="E25" s="107"/>
      <c r="F25" s="107"/>
      <c r="G25" s="107"/>
      <c r="H25" s="107"/>
      <c r="I25" s="107"/>
      <c r="J25" s="107"/>
    </row>
    <row r="26" spans="1:12">
      <c r="A26" s="49" t="s">
        <v>19</v>
      </c>
      <c r="B26" s="10" t="s">
        <v>47</v>
      </c>
      <c r="C26" s="9" t="s">
        <v>48</v>
      </c>
      <c r="D26" s="3" t="s">
        <v>50</v>
      </c>
      <c r="E26" s="14">
        <v>9</v>
      </c>
      <c r="F26" s="14">
        <f>12+9</f>
        <v>21</v>
      </c>
      <c r="G26" s="18" t="s">
        <v>79</v>
      </c>
      <c r="H26" s="4">
        <v>21</v>
      </c>
      <c r="I26" s="4">
        <f>4+9</f>
        <v>13</v>
      </c>
      <c r="J26" s="4">
        <v>0</v>
      </c>
      <c r="K26" t="s">
        <v>128</v>
      </c>
    </row>
    <row r="27" spans="1:12">
      <c r="A27" s="7"/>
      <c r="B27" s="23"/>
      <c r="C27" s="3"/>
      <c r="D27" s="3"/>
      <c r="E27" s="14"/>
      <c r="F27" s="14"/>
      <c r="G27" s="18"/>
      <c r="H27" s="4"/>
      <c r="I27" s="4"/>
      <c r="J27" s="4"/>
    </row>
    <row r="28" spans="1:12" s="111" customFormat="1" ht="24" customHeight="1">
      <c r="A28" s="114" t="s">
        <v>52</v>
      </c>
      <c r="B28" s="115"/>
      <c r="C28" s="115"/>
      <c r="D28" s="115"/>
      <c r="E28" s="115"/>
      <c r="F28" s="115"/>
      <c r="G28" s="115"/>
      <c r="H28" s="115"/>
      <c r="I28" s="115"/>
      <c r="J28" s="115"/>
    </row>
    <row r="29" spans="1:12" s="108" customFormat="1" ht="28.15" customHeight="1">
      <c r="A29" s="106" t="s">
        <v>20</v>
      </c>
      <c r="B29" s="107"/>
      <c r="C29" s="107"/>
      <c r="D29" s="107"/>
      <c r="E29" s="107"/>
      <c r="F29" s="107"/>
      <c r="G29" s="107"/>
      <c r="H29" s="107"/>
      <c r="I29" s="107"/>
      <c r="J29" s="107"/>
      <c r="K29" s="127"/>
      <c r="L29" s="127"/>
    </row>
    <row r="30" spans="1:12" ht="19.149999999999999" customHeight="1">
      <c r="A30" s="7" t="s">
        <v>52</v>
      </c>
      <c r="B30" s="23" t="s">
        <v>53</v>
      </c>
      <c r="C30" s="10" t="s">
        <v>54</v>
      </c>
      <c r="D30" s="10" t="s">
        <v>55</v>
      </c>
      <c r="E30" s="67">
        <v>6</v>
      </c>
      <c r="F30" s="67">
        <v>40</v>
      </c>
      <c r="G30" s="78">
        <v>4</v>
      </c>
      <c r="H30" s="79">
        <v>56</v>
      </c>
      <c r="I30" s="79">
        <f>114+6</f>
        <v>120</v>
      </c>
      <c r="J30" s="80">
        <v>0.04</v>
      </c>
      <c r="K30" s="136"/>
      <c r="L30" s="136"/>
    </row>
    <row r="31" spans="1:12" ht="20.65" customHeight="1">
      <c r="A31" s="7" t="s">
        <v>52</v>
      </c>
      <c r="B31" s="23" t="s">
        <v>24</v>
      </c>
      <c r="C31" s="10" t="s">
        <v>25</v>
      </c>
      <c r="D31" s="10" t="s">
        <v>26</v>
      </c>
      <c r="E31" s="68">
        <v>2</v>
      </c>
      <c r="F31" s="67">
        <v>16</v>
      </c>
      <c r="G31" s="77">
        <v>0</v>
      </c>
      <c r="H31" s="71">
        <v>37</v>
      </c>
      <c r="I31" s="79">
        <v>63</v>
      </c>
      <c r="J31" s="80">
        <v>0.06</v>
      </c>
      <c r="K31" s="136"/>
      <c r="L31" s="136"/>
    </row>
    <row r="32" spans="1:12" ht="29.25" customHeight="1">
      <c r="A32" s="5" t="s">
        <v>52</v>
      </c>
      <c r="B32" s="10" t="s">
        <v>57</v>
      </c>
      <c r="C32" s="10" t="s">
        <v>58</v>
      </c>
      <c r="D32" s="10" t="s">
        <v>59</v>
      </c>
      <c r="E32" s="14"/>
      <c r="F32" s="14"/>
      <c r="G32" s="18"/>
      <c r="H32" s="4"/>
      <c r="I32" s="4"/>
      <c r="J32" s="4"/>
    </row>
    <row r="33" spans="1:10" ht="19.5" customHeight="1">
      <c r="A33" s="101" t="s">
        <v>52</v>
      </c>
      <c r="B33" s="25" t="s">
        <v>60</v>
      </c>
      <c r="C33" s="9" t="s">
        <v>61</v>
      </c>
      <c r="D33" s="9" t="s">
        <v>62</v>
      </c>
      <c r="E33" s="14"/>
      <c r="F33" s="14">
        <v>6</v>
      </c>
      <c r="G33" s="18"/>
      <c r="H33" s="4"/>
      <c r="I33" s="4"/>
      <c r="J33" s="4"/>
    </row>
    <row r="34" spans="1:10" s="108" customFormat="1" ht="30" customHeight="1">
      <c r="A34" s="106" t="s">
        <v>32</v>
      </c>
      <c r="B34" s="107"/>
      <c r="C34" s="107"/>
      <c r="D34" s="107"/>
      <c r="E34" s="107"/>
      <c r="F34" s="107"/>
      <c r="G34" s="107"/>
      <c r="H34" s="107"/>
      <c r="I34" s="107"/>
      <c r="J34" s="107"/>
    </row>
    <row r="35" spans="1:10" ht="30">
      <c r="A35" s="7" t="s">
        <v>52</v>
      </c>
      <c r="B35" s="10" t="s">
        <v>57</v>
      </c>
      <c r="C35" s="10" t="s">
        <v>30</v>
      </c>
      <c r="D35" s="9"/>
      <c r="E35" s="14"/>
      <c r="F35" s="14"/>
      <c r="G35" s="18"/>
      <c r="H35" s="4"/>
      <c r="I35" s="4"/>
      <c r="J35" s="4"/>
    </row>
    <row r="36" spans="1:10">
      <c r="A36" s="7" t="s">
        <v>52</v>
      </c>
      <c r="B36" s="10" t="s">
        <v>63</v>
      </c>
      <c r="C36" s="9"/>
      <c r="D36" s="9"/>
      <c r="E36" s="14"/>
      <c r="F36" s="14"/>
      <c r="G36" s="18"/>
      <c r="H36" s="4"/>
      <c r="I36" s="4"/>
      <c r="J36" s="4"/>
    </row>
    <row r="37" spans="1:10">
      <c r="A37" s="3"/>
      <c r="B37" s="3"/>
      <c r="C37" s="9"/>
      <c r="D37" s="9"/>
      <c r="E37" s="14"/>
      <c r="F37" s="14"/>
      <c r="G37" s="18"/>
      <c r="H37" s="4"/>
      <c r="I37" s="4"/>
      <c r="J37" s="4"/>
    </row>
    <row r="38" spans="1:10" s="108" customFormat="1" ht="30" customHeight="1">
      <c r="A38" s="106" t="s">
        <v>64</v>
      </c>
      <c r="B38" s="107"/>
      <c r="C38" s="107"/>
      <c r="D38" s="107"/>
      <c r="E38" s="107"/>
      <c r="F38" s="107"/>
      <c r="G38" s="107"/>
      <c r="H38" s="107"/>
      <c r="I38" s="107"/>
      <c r="J38" s="107"/>
    </row>
    <row r="39" spans="1:10">
      <c r="A39" s="7" t="s">
        <v>52</v>
      </c>
      <c r="B39" s="10" t="s">
        <v>65</v>
      </c>
      <c r="C39" s="9"/>
      <c r="D39" s="9"/>
      <c r="E39" s="14"/>
      <c r="F39" s="14"/>
      <c r="G39" s="18"/>
      <c r="H39" s="4"/>
      <c r="I39" s="4"/>
      <c r="J39" s="4"/>
    </row>
    <row r="40" spans="1:10">
      <c r="A40" s="7" t="s">
        <v>52</v>
      </c>
      <c r="B40" s="10" t="s">
        <v>66</v>
      </c>
      <c r="C40" s="9"/>
      <c r="D40" s="9"/>
      <c r="E40" s="14"/>
      <c r="F40" s="14"/>
      <c r="G40" s="18"/>
      <c r="H40" s="4"/>
      <c r="I40" s="4"/>
      <c r="J40" s="4"/>
    </row>
    <row r="41" spans="1:10">
      <c r="A41" s="3"/>
      <c r="B41" s="3"/>
      <c r="C41" s="9"/>
      <c r="D41" s="9"/>
      <c r="E41" s="14"/>
      <c r="F41" s="14"/>
      <c r="G41" s="18"/>
      <c r="H41" s="4"/>
      <c r="I41" s="4"/>
      <c r="J41" s="4"/>
    </row>
    <row r="42" spans="1:10" s="108" customFormat="1" ht="24" customHeight="1">
      <c r="A42" s="106" t="s">
        <v>45</v>
      </c>
      <c r="B42" s="107"/>
      <c r="C42" s="107"/>
      <c r="D42" s="107"/>
      <c r="E42" s="107"/>
      <c r="F42" s="107"/>
      <c r="G42" s="107"/>
      <c r="H42" s="107"/>
      <c r="I42" s="107"/>
      <c r="J42" s="107"/>
    </row>
    <row r="43" spans="1:10" ht="30">
      <c r="A43" s="7" t="s">
        <v>52</v>
      </c>
      <c r="B43" s="10" t="s">
        <v>47</v>
      </c>
      <c r="C43" s="9" t="s">
        <v>48</v>
      </c>
      <c r="D43" s="9" t="s">
        <v>67</v>
      </c>
      <c r="E43" s="14">
        <v>7</v>
      </c>
      <c r="F43" s="14">
        <v>38</v>
      </c>
      <c r="G43" s="18" t="s">
        <v>79</v>
      </c>
      <c r="H43" s="4">
        <v>38</v>
      </c>
      <c r="I43" s="4">
        <v>77</v>
      </c>
      <c r="J43" s="4" t="s">
        <v>127</v>
      </c>
    </row>
    <row r="44" spans="1:10">
      <c r="A44" s="7" t="s">
        <v>52</v>
      </c>
      <c r="B44" s="10" t="s">
        <v>68</v>
      </c>
      <c r="C44" s="9"/>
      <c r="D44" s="9"/>
      <c r="E44" s="14"/>
      <c r="F44" s="14"/>
      <c r="G44" s="18"/>
      <c r="H44" s="4"/>
      <c r="I44" s="4"/>
      <c r="J44" s="4"/>
    </row>
    <row r="45" spans="1:10">
      <c r="A45" s="7"/>
      <c r="B45" s="5"/>
      <c r="C45" s="9"/>
      <c r="D45" s="9"/>
      <c r="E45" s="14"/>
      <c r="F45" s="14"/>
      <c r="G45" s="18"/>
      <c r="H45" s="4"/>
      <c r="I45" s="4"/>
      <c r="J45" s="4"/>
    </row>
    <row r="46" spans="1:10" s="111" customFormat="1" ht="28.5" customHeight="1">
      <c r="A46" s="109" t="s">
        <v>69</v>
      </c>
      <c r="B46" s="110"/>
      <c r="C46" s="110"/>
      <c r="D46" s="110"/>
      <c r="E46" s="110"/>
      <c r="F46" s="110"/>
      <c r="G46" s="110"/>
      <c r="H46" s="110"/>
      <c r="I46" s="110"/>
      <c r="J46" s="110"/>
    </row>
    <row r="47" spans="1:10" s="108" customFormat="1" ht="25.5" customHeight="1">
      <c r="A47" s="106" t="s">
        <v>20</v>
      </c>
      <c r="B47" s="107"/>
      <c r="C47" s="107"/>
      <c r="D47" s="107"/>
      <c r="E47" s="107"/>
      <c r="F47" s="107"/>
      <c r="G47" s="107"/>
      <c r="H47" s="107"/>
      <c r="I47" s="107"/>
      <c r="J47" s="107"/>
    </row>
    <row r="48" spans="1:10">
      <c r="A48" s="7" t="s">
        <v>69</v>
      </c>
      <c r="B48" s="10" t="s">
        <v>70</v>
      </c>
      <c r="C48" s="9" t="s">
        <v>54</v>
      </c>
      <c r="D48" s="9" t="s">
        <v>62</v>
      </c>
      <c r="E48" s="14"/>
      <c r="F48" s="14"/>
      <c r="G48" s="18"/>
      <c r="H48" s="4"/>
      <c r="I48" s="4"/>
      <c r="J48" s="4"/>
    </row>
    <row r="49" spans="1:10" ht="120">
      <c r="A49" s="7" t="s">
        <v>69</v>
      </c>
      <c r="B49" s="10" t="s">
        <v>57</v>
      </c>
      <c r="C49" s="10" t="s">
        <v>73</v>
      </c>
      <c r="D49" s="42" t="s">
        <v>74</v>
      </c>
      <c r="E49" s="14">
        <v>0</v>
      </c>
      <c r="F49" s="14">
        <v>32</v>
      </c>
      <c r="G49" s="18">
        <v>3</v>
      </c>
      <c r="H49" s="4">
        <v>32</v>
      </c>
      <c r="I49" s="62" t="s">
        <v>106</v>
      </c>
      <c r="J49" s="38">
        <v>0.21</v>
      </c>
    </row>
    <row r="50" spans="1:10" ht="16.149999999999999" customHeight="1">
      <c r="A50" s="25"/>
      <c r="B50" s="25" t="s">
        <v>60</v>
      </c>
      <c r="C50" s="9" t="s">
        <v>61</v>
      </c>
      <c r="D50" s="9"/>
      <c r="E50" s="14"/>
      <c r="F50" s="14"/>
      <c r="G50" s="18"/>
      <c r="H50" s="4"/>
      <c r="I50" s="4"/>
      <c r="J50" s="4"/>
    </row>
    <row r="51" spans="1:10" s="108" customFormat="1" ht="27.4" customHeight="1">
      <c r="A51" s="106" t="s">
        <v>77</v>
      </c>
      <c r="B51" s="107"/>
      <c r="C51" s="107"/>
      <c r="D51" s="107"/>
      <c r="E51" s="107"/>
      <c r="F51" s="107"/>
      <c r="G51" s="107"/>
      <c r="H51" s="107"/>
      <c r="I51" s="107"/>
      <c r="J51" s="107"/>
    </row>
    <row r="52" spans="1:10">
      <c r="A52" s="7" t="s">
        <v>69</v>
      </c>
      <c r="B52" s="23" t="s">
        <v>65</v>
      </c>
      <c r="C52" s="9"/>
      <c r="D52" s="9"/>
      <c r="E52" s="14"/>
      <c r="F52" s="14"/>
      <c r="G52" s="18"/>
      <c r="H52" s="4"/>
      <c r="I52" s="4"/>
      <c r="J52" s="4"/>
    </row>
    <row r="53" spans="1:10">
      <c r="A53" s="7" t="s">
        <v>69</v>
      </c>
      <c r="B53" s="23" t="s">
        <v>66</v>
      </c>
      <c r="C53" s="9"/>
      <c r="D53" s="9"/>
      <c r="E53" s="14"/>
      <c r="F53" s="14"/>
      <c r="G53" s="18"/>
      <c r="H53" s="4"/>
      <c r="I53" s="4"/>
      <c r="J53" s="4"/>
    </row>
    <row r="54" spans="1:10">
      <c r="A54" s="3"/>
      <c r="B54" s="3"/>
      <c r="C54" s="9"/>
      <c r="D54" s="9"/>
      <c r="E54" s="14"/>
      <c r="F54" s="14"/>
      <c r="G54" s="18"/>
      <c r="H54" s="4"/>
      <c r="I54" s="4"/>
      <c r="J54" s="4"/>
    </row>
    <row r="55" spans="1:10" s="108" customFormat="1" ht="31.15" customHeight="1">
      <c r="A55" s="106" t="s">
        <v>64</v>
      </c>
      <c r="B55" s="107"/>
      <c r="C55" s="107"/>
      <c r="D55" s="107"/>
      <c r="E55" s="107"/>
      <c r="F55" s="107"/>
      <c r="G55" s="107"/>
      <c r="H55" s="107"/>
      <c r="I55" s="107"/>
      <c r="J55" s="107"/>
    </row>
    <row r="56" spans="1:10" ht="30">
      <c r="A56" s="7" t="s">
        <v>69</v>
      </c>
      <c r="B56" s="10" t="s">
        <v>113</v>
      </c>
      <c r="C56" s="9" t="s">
        <v>119</v>
      </c>
      <c r="D56" s="9" t="s">
        <v>114</v>
      </c>
      <c r="E56" s="14"/>
      <c r="F56" s="14"/>
      <c r="G56" s="18"/>
      <c r="H56" s="4"/>
      <c r="I56" s="4"/>
      <c r="J56" s="4"/>
    </row>
    <row r="57" spans="1:10">
      <c r="A57" s="19" t="s">
        <v>69</v>
      </c>
      <c r="B57" s="23" t="s">
        <v>68</v>
      </c>
      <c r="C57" s="9"/>
      <c r="D57" s="9"/>
      <c r="E57" s="14"/>
      <c r="F57" s="14"/>
      <c r="G57" s="18"/>
      <c r="H57" s="4"/>
      <c r="I57" s="4"/>
      <c r="J57" s="4"/>
    </row>
    <row r="58" spans="1:10">
      <c r="A58" s="3"/>
      <c r="B58" s="3"/>
      <c r="C58" s="9"/>
      <c r="D58" s="9"/>
      <c r="E58" s="14"/>
      <c r="F58" s="14"/>
      <c r="G58" s="18"/>
      <c r="H58" s="4"/>
      <c r="I58" s="4"/>
      <c r="J58" s="4"/>
    </row>
    <row r="59" spans="1:10" s="108" customFormat="1" ht="27" customHeight="1">
      <c r="A59" s="106" t="s">
        <v>45</v>
      </c>
      <c r="B59" s="107"/>
      <c r="C59" s="107"/>
      <c r="D59" s="107"/>
      <c r="E59" s="107"/>
      <c r="F59" s="107"/>
      <c r="G59" s="107"/>
      <c r="H59" s="107"/>
      <c r="I59" s="107"/>
      <c r="J59" s="107"/>
    </row>
    <row r="60" spans="1:10" ht="75">
      <c r="A60" s="7" t="s">
        <v>69</v>
      </c>
      <c r="B60" s="10" t="s">
        <v>47</v>
      </c>
      <c r="C60" s="9" t="s">
        <v>48</v>
      </c>
      <c r="D60" s="9"/>
      <c r="E60" s="14">
        <v>20</v>
      </c>
      <c r="F60" s="14">
        <v>161</v>
      </c>
      <c r="G60" s="18" t="s">
        <v>79</v>
      </c>
      <c r="H60" s="4">
        <v>161</v>
      </c>
      <c r="I60" s="62" t="s">
        <v>80</v>
      </c>
      <c r="J60" s="38">
        <v>0.15</v>
      </c>
    </row>
    <row r="61" spans="1:10">
      <c r="A61" s="7" t="s">
        <v>69</v>
      </c>
      <c r="B61" s="23" t="s">
        <v>81</v>
      </c>
      <c r="C61" s="9"/>
      <c r="D61" s="9"/>
      <c r="E61" s="14"/>
      <c r="F61" s="14"/>
      <c r="G61" s="18"/>
      <c r="H61" s="4"/>
      <c r="I61" s="4"/>
      <c r="J61" s="4"/>
    </row>
    <row r="62" spans="1:10">
      <c r="A62" s="21"/>
      <c r="B62" s="21"/>
      <c r="C62" s="9"/>
      <c r="D62" s="9"/>
      <c r="E62" s="14"/>
      <c r="F62" s="14"/>
      <c r="G62" s="18"/>
      <c r="H62" s="4"/>
      <c r="I62" s="4"/>
      <c r="J62" s="4"/>
    </row>
    <row r="63" spans="1:10" s="111" customFormat="1" ht="33" customHeight="1">
      <c r="A63" s="109" t="s">
        <v>82</v>
      </c>
      <c r="B63" s="110"/>
      <c r="C63" s="110"/>
      <c r="D63" s="110"/>
      <c r="E63" s="110"/>
      <c r="F63" s="110"/>
      <c r="G63" s="110"/>
      <c r="H63" s="110"/>
      <c r="I63" s="110"/>
      <c r="J63" s="110"/>
    </row>
    <row r="64" spans="1:10" s="106" customFormat="1" ht="24" customHeight="1">
      <c r="A64" s="112" t="s">
        <v>20</v>
      </c>
      <c r="B64" s="113"/>
      <c r="C64" s="113"/>
      <c r="D64" s="113"/>
      <c r="E64" s="113"/>
      <c r="F64" s="113"/>
      <c r="G64" s="113"/>
      <c r="H64" s="113"/>
      <c r="I64" s="113"/>
      <c r="J64" s="113"/>
    </row>
    <row r="65" spans="1:10">
      <c r="A65" s="7" t="s">
        <v>82</v>
      </c>
      <c r="B65" s="10" t="s">
        <v>70</v>
      </c>
      <c r="C65" s="10" t="s">
        <v>70</v>
      </c>
      <c r="D65" s="9" t="s">
        <v>54</v>
      </c>
      <c r="E65" s="9" t="s">
        <v>62</v>
      </c>
      <c r="F65" s="14"/>
      <c r="G65" s="18"/>
      <c r="H65" s="4"/>
      <c r="I65" s="4"/>
      <c r="J65" s="4"/>
    </row>
    <row r="66" spans="1:10" ht="120">
      <c r="A66" s="7" t="s">
        <v>82</v>
      </c>
      <c r="B66" s="10" t="s">
        <v>63</v>
      </c>
      <c r="C66" s="10" t="s">
        <v>72</v>
      </c>
      <c r="D66" s="10" t="s">
        <v>73</v>
      </c>
      <c r="E66" s="10" t="s">
        <v>74</v>
      </c>
      <c r="F66" s="14"/>
      <c r="G66" s="18"/>
      <c r="H66" s="4"/>
      <c r="I66" s="4"/>
      <c r="J66" s="4"/>
    </row>
    <row r="67" spans="1:10" ht="19.5" customHeight="1">
      <c r="A67" s="3"/>
      <c r="B67" s="3"/>
      <c r="C67" s="25" t="s">
        <v>60</v>
      </c>
      <c r="D67" s="9" t="s">
        <v>61</v>
      </c>
      <c r="E67" s="9"/>
      <c r="F67" s="14"/>
      <c r="G67" s="18"/>
      <c r="H67" s="4"/>
      <c r="I67" s="4"/>
      <c r="J67" s="4"/>
    </row>
    <row r="68" spans="1:10" s="108" customFormat="1" ht="27.4" customHeight="1">
      <c r="A68" s="106" t="s">
        <v>77</v>
      </c>
      <c r="B68" s="107"/>
      <c r="C68" s="107"/>
      <c r="D68" s="107"/>
      <c r="E68" s="107"/>
      <c r="F68" s="107"/>
      <c r="G68" s="107"/>
      <c r="H68" s="107"/>
      <c r="I68" s="107"/>
      <c r="J68" s="107"/>
    </row>
    <row r="69" spans="1:10">
      <c r="A69" s="7" t="s">
        <v>82</v>
      </c>
      <c r="B69" s="23" t="s">
        <v>65</v>
      </c>
      <c r="C69" s="9"/>
      <c r="D69" s="9"/>
      <c r="E69" s="14"/>
      <c r="F69" s="14"/>
      <c r="G69" s="18"/>
      <c r="H69" s="4"/>
      <c r="I69" s="4"/>
      <c r="J69" s="4"/>
    </row>
    <row r="70" spans="1:10">
      <c r="A70" s="7" t="s">
        <v>82</v>
      </c>
      <c r="B70" s="23" t="s">
        <v>66</v>
      </c>
      <c r="C70" s="9"/>
      <c r="D70" s="9"/>
      <c r="E70" s="14"/>
      <c r="F70" s="14"/>
      <c r="G70" s="18"/>
      <c r="H70" s="4"/>
      <c r="I70" s="4"/>
      <c r="J70" s="4"/>
    </row>
    <row r="71" spans="1:10">
      <c r="A71" s="3"/>
      <c r="B71" s="3"/>
      <c r="C71" s="9"/>
      <c r="D71" s="9"/>
      <c r="E71" s="14"/>
      <c r="F71" s="14"/>
      <c r="G71" s="18"/>
      <c r="H71" s="4"/>
      <c r="I71" s="4"/>
      <c r="J71" s="4"/>
    </row>
    <row r="72" spans="1:10" s="108" customFormat="1" ht="26.65" customHeight="1">
      <c r="A72" s="106" t="s">
        <v>64</v>
      </c>
      <c r="B72" s="107"/>
      <c r="C72" s="107"/>
      <c r="D72" s="107"/>
      <c r="E72" s="107"/>
      <c r="F72" s="107"/>
      <c r="G72" s="107"/>
      <c r="H72" s="107"/>
      <c r="I72" s="107"/>
      <c r="J72" s="107"/>
    </row>
    <row r="73" spans="1:10">
      <c r="A73" s="7" t="s">
        <v>82</v>
      </c>
      <c r="B73" s="23" t="s">
        <v>78</v>
      </c>
      <c r="C73" s="9"/>
      <c r="D73" s="9"/>
      <c r="E73" s="14"/>
      <c r="F73" s="14"/>
      <c r="G73" s="18"/>
      <c r="H73" s="4"/>
      <c r="I73" s="4"/>
      <c r="J73" s="4"/>
    </row>
    <row r="74" spans="1:10">
      <c r="A74" s="7" t="s">
        <v>82</v>
      </c>
      <c r="B74" s="23" t="s">
        <v>68</v>
      </c>
      <c r="C74" s="9"/>
      <c r="D74" s="9"/>
      <c r="E74" s="14"/>
      <c r="F74" s="14"/>
      <c r="G74" s="18"/>
      <c r="H74" s="4"/>
      <c r="I74" s="4"/>
      <c r="J74" s="4"/>
    </row>
    <row r="75" spans="1:10">
      <c r="A75" s="3"/>
      <c r="B75" s="3"/>
      <c r="C75" s="9"/>
      <c r="D75" s="9"/>
      <c r="E75" s="14"/>
      <c r="F75" s="14"/>
      <c r="G75" s="18"/>
      <c r="H75" s="4"/>
      <c r="I75" s="4"/>
      <c r="J75" s="4"/>
    </row>
    <row r="76" spans="1:10" s="108" customFormat="1" ht="31.9" customHeight="1">
      <c r="A76" s="106" t="s">
        <v>45</v>
      </c>
      <c r="B76" s="107"/>
      <c r="C76" s="107"/>
      <c r="D76" s="107"/>
      <c r="E76" s="107"/>
      <c r="F76" s="107"/>
      <c r="G76" s="107"/>
      <c r="H76" s="107"/>
      <c r="I76" s="107"/>
      <c r="J76" s="107"/>
    </row>
    <row r="77" spans="1:10">
      <c r="A77" s="7" t="s">
        <v>82</v>
      </c>
      <c r="B77" s="23" t="s">
        <v>47</v>
      </c>
      <c r="C77" s="9" t="s">
        <v>48</v>
      </c>
      <c r="D77" s="9"/>
      <c r="E77" s="14"/>
      <c r="F77" s="14"/>
      <c r="G77" s="18"/>
      <c r="H77" s="4"/>
      <c r="I77" s="4"/>
      <c r="J77" s="4"/>
    </row>
    <row r="78" spans="1:10">
      <c r="A78" s="7" t="s">
        <v>82</v>
      </c>
      <c r="B78" s="23" t="s">
        <v>84</v>
      </c>
      <c r="C78" s="9"/>
      <c r="D78" s="9"/>
      <c r="E78" s="14"/>
      <c r="F78" s="14"/>
      <c r="G78" s="18"/>
      <c r="H78" s="4"/>
      <c r="I78" s="4"/>
      <c r="J78" s="4"/>
    </row>
    <row r="79" spans="1:10">
      <c r="A79" s="21"/>
      <c r="B79" s="21"/>
      <c r="C79" s="9"/>
      <c r="D79" s="9"/>
      <c r="E79" s="14"/>
      <c r="F79" s="14"/>
      <c r="G79" s="18"/>
      <c r="H79" s="4"/>
      <c r="I79" s="4"/>
      <c r="J79" s="4"/>
    </row>
    <row r="80" spans="1:10">
      <c r="A80" s="21"/>
      <c r="B80" s="21"/>
      <c r="C80" s="9"/>
      <c r="D80" s="9"/>
      <c r="E80" s="14"/>
      <c r="F80" s="14"/>
      <c r="G80" s="18"/>
      <c r="H80" s="4"/>
      <c r="I80" s="4"/>
      <c r="J80" s="4"/>
    </row>
  </sheetData>
  <mergeCells count="20">
    <mergeCell ref="A72:XFD72"/>
    <mergeCell ref="A76:XFD76"/>
    <mergeCell ref="A51:XFD51"/>
    <mergeCell ref="A55:XFD55"/>
    <mergeCell ref="A59:XFD59"/>
    <mergeCell ref="A63:XFD63"/>
    <mergeCell ref="A64:XFD64"/>
    <mergeCell ref="A68:XFD68"/>
    <mergeCell ref="A47:XFD47"/>
    <mergeCell ref="A11:XFD11"/>
    <mergeCell ref="A12:XFD12"/>
    <mergeCell ref="A16:XFD16"/>
    <mergeCell ref="A21:XFD21"/>
    <mergeCell ref="A25:XFD25"/>
    <mergeCell ref="A28:XFD28"/>
    <mergeCell ref="A29:XFD29"/>
    <mergeCell ref="A34:XFD34"/>
    <mergeCell ref="A38:XFD38"/>
    <mergeCell ref="A42:XFD42"/>
    <mergeCell ref="A46:XFD46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8C796E-497C-4AB3-A65B-C1C6FD081448}">
  <dimension ref="A1:M81"/>
  <sheetViews>
    <sheetView zoomScaleNormal="100" workbookViewId="0">
      <pane ySplit="10" topLeftCell="A11" activePane="bottomLeft" state="frozen"/>
      <selection pane="bottomLeft" activeCell="G17" sqref="G17"/>
    </sheetView>
  </sheetViews>
  <sheetFormatPr defaultColWidth="8.7109375" defaultRowHeight="15"/>
  <cols>
    <col min="1" max="1" width="16.140625" customWidth="1"/>
    <col min="2" max="2" width="20.42578125" customWidth="1"/>
    <col min="3" max="3" width="17" customWidth="1"/>
    <col min="4" max="4" width="21.42578125" customWidth="1"/>
    <col min="5" max="5" width="21.7109375" customWidth="1"/>
    <col min="6" max="6" width="19.7109375" customWidth="1"/>
    <col min="7" max="7" width="17.7109375" customWidth="1"/>
    <col min="8" max="8" width="13.7109375" customWidth="1"/>
    <col min="9" max="10" width="24.140625" customWidth="1"/>
  </cols>
  <sheetData>
    <row r="1" spans="1:13" ht="15.75">
      <c r="A1" s="30" t="s">
        <v>107</v>
      </c>
    </row>
    <row r="2" spans="1:13">
      <c r="A2" s="1"/>
    </row>
    <row r="3" spans="1:13" ht="31.5">
      <c r="A3" s="31" t="s">
        <v>1</v>
      </c>
      <c r="B3" s="65">
        <v>45350</v>
      </c>
    </row>
    <row r="4" spans="1:13">
      <c r="A4" s="1"/>
    </row>
    <row r="5" spans="1:13" s="32" customFormat="1" ht="15.75">
      <c r="A5" s="33" t="s">
        <v>90</v>
      </c>
    </row>
    <row r="6" spans="1:13" s="32" customFormat="1" ht="15.75">
      <c r="A6" s="33" t="s">
        <v>91</v>
      </c>
    </row>
    <row r="7" spans="1:13" ht="15.75">
      <c r="A7" s="33" t="s">
        <v>92</v>
      </c>
    </row>
    <row r="8" spans="1:13">
      <c r="A8" s="2"/>
    </row>
    <row r="10" spans="1:13" ht="57" customHeight="1">
      <c r="A10" s="7" t="s">
        <v>5</v>
      </c>
      <c r="B10" s="7" t="s">
        <v>6</v>
      </c>
      <c r="C10" s="7" t="s">
        <v>7</v>
      </c>
      <c r="D10" s="5" t="s">
        <v>8</v>
      </c>
      <c r="E10" s="11" t="s">
        <v>10</v>
      </c>
      <c r="F10" s="12" t="s">
        <v>11</v>
      </c>
      <c r="G10" s="17" t="s">
        <v>14</v>
      </c>
      <c r="H10" s="6" t="s">
        <v>16</v>
      </c>
      <c r="I10" s="8" t="s">
        <v>17</v>
      </c>
      <c r="J10" s="6" t="s">
        <v>18</v>
      </c>
      <c r="K10" s="47"/>
      <c r="L10" s="47"/>
      <c r="M10" s="48"/>
    </row>
    <row r="11" spans="1:13" s="118" customFormat="1" ht="32.65" customHeight="1">
      <c r="A11" s="116" t="s">
        <v>19</v>
      </c>
      <c r="B11" s="117"/>
      <c r="C11" s="117"/>
      <c r="D11" s="117"/>
      <c r="E11" s="117"/>
      <c r="F11" s="117"/>
      <c r="G11" s="117"/>
      <c r="H11" s="117"/>
      <c r="I11" s="117"/>
      <c r="J11" s="117"/>
    </row>
    <row r="12" spans="1:13" s="121" customFormat="1" ht="29.65" customHeight="1">
      <c r="A12" s="119" t="s">
        <v>20</v>
      </c>
      <c r="B12" s="120"/>
      <c r="C12" s="120"/>
      <c r="D12" s="120"/>
      <c r="E12" s="120"/>
      <c r="F12" s="120"/>
      <c r="G12" s="120"/>
      <c r="H12" s="120"/>
      <c r="I12" s="120"/>
      <c r="J12" s="120"/>
    </row>
    <row r="13" spans="1:13" ht="20.65" customHeight="1">
      <c r="A13" s="7" t="s">
        <v>19</v>
      </c>
      <c r="B13" s="10" t="s">
        <v>21</v>
      </c>
      <c r="C13" s="10" t="s">
        <v>22</v>
      </c>
      <c r="D13" s="10" t="s">
        <v>23</v>
      </c>
      <c r="E13" s="14"/>
      <c r="F13" s="14"/>
      <c r="G13" s="18"/>
      <c r="H13" s="4"/>
      <c r="I13" s="4"/>
      <c r="J13" s="4"/>
    </row>
    <row r="14" spans="1:13" ht="19.5" customHeight="1">
      <c r="A14" s="7" t="s">
        <v>19</v>
      </c>
      <c r="B14" s="24" t="s">
        <v>24</v>
      </c>
      <c r="C14" s="10" t="s">
        <v>25</v>
      </c>
      <c r="D14" s="10" t="s">
        <v>26</v>
      </c>
      <c r="E14" s="14"/>
      <c r="F14" s="14"/>
      <c r="G14" s="18"/>
      <c r="H14" s="4"/>
      <c r="I14" s="4"/>
      <c r="J14" s="4"/>
    </row>
    <row r="15" spans="1:13" ht="19.5" customHeight="1">
      <c r="A15" s="7" t="s">
        <v>28</v>
      </c>
      <c r="B15" s="52" t="s">
        <v>29</v>
      </c>
      <c r="C15" s="53" t="s">
        <v>30</v>
      </c>
      <c r="D15" s="51" t="s">
        <v>31</v>
      </c>
      <c r="E15" s="14">
        <v>5</v>
      </c>
      <c r="F15" s="14">
        <v>5</v>
      </c>
      <c r="G15" s="18" t="s">
        <v>120</v>
      </c>
      <c r="H15" s="4">
        <v>18</v>
      </c>
      <c r="I15" s="4">
        <v>16</v>
      </c>
      <c r="J15" s="38">
        <v>0.06</v>
      </c>
    </row>
    <row r="16" spans="1:13" s="124" customFormat="1" ht="27.4" customHeight="1">
      <c r="A16" s="122" t="s">
        <v>32</v>
      </c>
      <c r="B16" s="123"/>
      <c r="C16" s="123"/>
      <c r="D16" s="123"/>
      <c r="E16" s="123"/>
      <c r="F16" s="123"/>
      <c r="G16" s="123"/>
      <c r="H16" s="123"/>
      <c r="I16" s="123"/>
      <c r="J16" s="123"/>
    </row>
    <row r="17" spans="1:12" ht="45">
      <c r="A17" s="7" t="s">
        <v>19</v>
      </c>
      <c r="B17" s="24" t="s">
        <v>33</v>
      </c>
      <c r="C17" s="10" t="s">
        <v>34</v>
      </c>
      <c r="D17" s="28" t="s">
        <v>23</v>
      </c>
      <c r="E17" s="14"/>
      <c r="F17" s="14"/>
      <c r="G17" s="18"/>
      <c r="H17" s="4"/>
      <c r="I17" s="4"/>
      <c r="J17" s="4"/>
    </row>
    <row r="18" spans="1:12">
      <c r="A18" s="7" t="s">
        <v>19</v>
      </c>
      <c r="B18" s="23" t="s">
        <v>35</v>
      </c>
      <c r="C18" s="10" t="s">
        <v>36</v>
      </c>
      <c r="D18" s="28" t="s">
        <v>37</v>
      </c>
      <c r="E18" s="14"/>
      <c r="F18" s="14"/>
      <c r="G18" s="18"/>
      <c r="H18" s="4"/>
      <c r="I18" s="4"/>
      <c r="J18" s="4"/>
    </row>
    <row r="19" spans="1:12">
      <c r="A19" s="7" t="s">
        <v>19</v>
      </c>
      <c r="B19" s="3" t="s">
        <v>38</v>
      </c>
      <c r="C19" s="29" t="s">
        <v>39</v>
      </c>
      <c r="D19" s="23" t="s">
        <v>40</v>
      </c>
      <c r="E19" s="14"/>
      <c r="F19" s="14"/>
      <c r="G19" s="18"/>
      <c r="H19" s="4"/>
      <c r="I19" s="4"/>
      <c r="J19" s="4"/>
    </row>
    <row r="20" spans="1:12">
      <c r="A20" s="3"/>
      <c r="B20" s="3"/>
      <c r="C20" s="23"/>
      <c r="D20" s="3"/>
      <c r="E20" s="14"/>
      <c r="F20" s="14"/>
      <c r="G20" s="18"/>
      <c r="H20" s="4"/>
      <c r="I20" s="4"/>
      <c r="J20" s="4"/>
    </row>
    <row r="21" spans="1:12" s="125" customFormat="1" ht="27" customHeight="1">
      <c r="A21" s="122" t="s">
        <v>41</v>
      </c>
      <c r="B21" s="123"/>
      <c r="C21" s="123"/>
      <c r="D21" s="123"/>
      <c r="E21" s="123"/>
      <c r="F21" s="123"/>
      <c r="G21" s="123"/>
      <c r="H21" s="123"/>
      <c r="I21" s="123"/>
      <c r="J21" s="123"/>
    </row>
    <row r="22" spans="1:12" ht="45">
      <c r="A22" s="7" t="s">
        <v>19</v>
      </c>
      <c r="B22" s="10" t="s">
        <v>42</v>
      </c>
      <c r="C22" s="23" t="s">
        <v>43</v>
      </c>
      <c r="D22" s="26" t="s">
        <v>44</v>
      </c>
      <c r="E22" s="14"/>
      <c r="F22" s="14"/>
      <c r="G22" s="18"/>
      <c r="H22" s="4"/>
      <c r="I22" s="4"/>
      <c r="J22" s="4"/>
    </row>
    <row r="23" spans="1:12" ht="19.149999999999999" customHeight="1">
      <c r="A23" s="7" t="s">
        <v>19</v>
      </c>
      <c r="B23" s="23" t="s">
        <v>63</v>
      </c>
      <c r="C23" s="3"/>
      <c r="D23" s="27"/>
      <c r="E23" s="14"/>
      <c r="F23" s="14"/>
      <c r="G23" s="18"/>
      <c r="H23" s="4"/>
      <c r="I23" s="4"/>
      <c r="J23" s="4"/>
    </row>
    <row r="24" spans="1:12">
      <c r="A24" s="25"/>
      <c r="B24" s="25"/>
      <c r="C24" s="3"/>
      <c r="D24" s="3"/>
      <c r="E24" s="14"/>
      <c r="F24" s="14"/>
      <c r="G24" s="18"/>
      <c r="H24" s="4"/>
      <c r="I24" s="4"/>
      <c r="J24" s="4"/>
    </row>
    <row r="25" spans="1:12" s="108" customFormat="1" ht="31.15" customHeight="1">
      <c r="A25" s="106" t="s">
        <v>45</v>
      </c>
      <c r="B25" s="107"/>
      <c r="C25" s="107"/>
      <c r="D25" s="107"/>
      <c r="E25" s="107"/>
      <c r="F25" s="107"/>
      <c r="G25" s="107"/>
      <c r="H25" s="107"/>
      <c r="I25" s="107"/>
      <c r="J25" s="107"/>
    </row>
    <row r="26" spans="1:12">
      <c r="A26" s="7" t="s">
        <v>46</v>
      </c>
      <c r="B26" s="10" t="s">
        <v>47</v>
      </c>
      <c r="C26" s="9" t="s">
        <v>48</v>
      </c>
      <c r="D26" s="50" t="s">
        <v>49</v>
      </c>
      <c r="E26" s="14"/>
      <c r="F26" s="14"/>
      <c r="G26" s="18"/>
      <c r="H26" s="4"/>
      <c r="I26" s="4"/>
      <c r="J26" s="4"/>
    </row>
    <row r="27" spans="1:12">
      <c r="A27" s="49" t="s">
        <v>19</v>
      </c>
      <c r="B27" s="10" t="s">
        <v>47</v>
      </c>
      <c r="C27" s="9" t="s">
        <v>48</v>
      </c>
      <c r="D27" s="3" t="s">
        <v>50</v>
      </c>
      <c r="E27" s="14">
        <v>10</v>
      </c>
      <c r="F27" s="14">
        <f>12+10</f>
        <v>22</v>
      </c>
      <c r="G27" s="18"/>
      <c r="H27" s="4"/>
      <c r="I27" s="4">
        <f>14+26</f>
        <v>40</v>
      </c>
      <c r="J27" s="66">
        <f>1/15</f>
        <v>6.6666666666666666E-2</v>
      </c>
      <c r="K27" s="86" t="s">
        <v>132</v>
      </c>
    </row>
    <row r="28" spans="1:12">
      <c r="A28" s="7"/>
      <c r="B28" s="23"/>
      <c r="C28" s="3"/>
      <c r="D28" s="3"/>
      <c r="E28" s="14"/>
      <c r="F28" s="14"/>
      <c r="G28" s="18"/>
      <c r="H28" s="4"/>
      <c r="I28" s="4"/>
      <c r="J28" s="4"/>
    </row>
    <row r="29" spans="1:12" s="111" customFormat="1" ht="24" customHeight="1">
      <c r="A29" s="114" t="s">
        <v>52</v>
      </c>
      <c r="B29" s="115"/>
      <c r="C29" s="115"/>
      <c r="D29" s="115"/>
      <c r="E29" s="115"/>
      <c r="F29" s="115"/>
      <c r="G29" s="115"/>
      <c r="H29" s="115"/>
      <c r="I29" s="115"/>
      <c r="J29" s="115"/>
    </row>
    <row r="30" spans="1:12" s="108" customFormat="1" ht="28.15" customHeight="1">
      <c r="A30" s="106" t="s">
        <v>20</v>
      </c>
      <c r="B30" s="107"/>
      <c r="C30" s="107"/>
      <c r="D30" s="107"/>
      <c r="E30" s="107"/>
      <c r="F30" s="107"/>
      <c r="G30" s="107"/>
      <c r="H30" s="107"/>
      <c r="I30" s="107"/>
      <c r="J30" s="107"/>
    </row>
    <row r="31" spans="1:12" ht="19.149999999999999" customHeight="1">
      <c r="A31" s="7" t="s">
        <v>52</v>
      </c>
      <c r="B31" s="23" t="s">
        <v>53</v>
      </c>
      <c r="C31" s="10" t="s">
        <v>54</v>
      </c>
      <c r="D31" s="10" t="s">
        <v>55</v>
      </c>
      <c r="E31" s="14">
        <v>15</v>
      </c>
      <c r="F31" s="67">
        <v>92</v>
      </c>
      <c r="G31" s="78">
        <v>0</v>
      </c>
      <c r="H31" s="79">
        <v>116</v>
      </c>
      <c r="I31" s="79">
        <f>311+57</f>
        <v>368</v>
      </c>
      <c r="J31" s="80">
        <v>0.09</v>
      </c>
      <c r="K31" s="45"/>
      <c r="L31" s="45"/>
    </row>
    <row r="32" spans="1:12" ht="20.65" customHeight="1">
      <c r="A32" s="7" t="s">
        <v>52</v>
      </c>
      <c r="B32" s="23" t="s">
        <v>24</v>
      </c>
      <c r="C32" s="10" t="s">
        <v>25</v>
      </c>
      <c r="D32" s="10" t="s">
        <v>26</v>
      </c>
      <c r="E32" s="14" t="s">
        <v>122</v>
      </c>
      <c r="F32" s="67">
        <v>34</v>
      </c>
      <c r="G32" s="77">
        <v>0</v>
      </c>
      <c r="H32" s="71">
        <v>53</v>
      </c>
      <c r="I32" s="79">
        <v>166</v>
      </c>
      <c r="J32" s="80">
        <v>0.09</v>
      </c>
      <c r="K32" s="45"/>
      <c r="L32" s="45"/>
    </row>
    <row r="33" spans="1:10" ht="60" customHeight="1">
      <c r="A33" s="5" t="s">
        <v>52</v>
      </c>
      <c r="B33" s="10" t="s">
        <v>57</v>
      </c>
      <c r="C33" s="10" t="s">
        <v>58</v>
      </c>
      <c r="D33" s="10" t="s">
        <v>59</v>
      </c>
      <c r="E33" s="14"/>
      <c r="F33" s="14"/>
      <c r="G33" s="18"/>
      <c r="H33" s="4"/>
      <c r="I33" s="4"/>
      <c r="J33" s="4"/>
    </row>
    <row r="34" spans="1:10" ht="19.5" customHeight="1">
      <c r="A34" s="101" t="s">
        <v>52</v>
      </c>
      <c r="B34" s="25" t="s">
        <v>60</v>
      </c>
      <c r="C34" s="9" t="s">
        <v>61</v>
      </c>
      <c r="D34" s="9" t="s">
        <v>62</v>
      </c>
      <c r="E34" s="14"/>
      <c r="F34" s="14">
        <v>1</v>
      </c>
      <c r="G34" s="18"/>
      <c r="H34" s="4"/>
      <c r="I34" s="4"/>
      <c r="J34" s="4"/>
    </row>
    <row r="35" spans="1:10" s="108" customFormat="1" ht="30" customHeight="1">
      <c r="A35" s="106" t="s">
        <v>32</v>
      </c>
      <c r="B35" s="107"/>
      <c r="C35" s="107"/>
      <c r="D35" s="107"/>
      <c r="E35" s="107"/>
      <c r="F35" s="107"/>
      <c r="G35" s="107"/>
      <c r="H35" s="107"/>
      <c r="I35" s="107"/>
      <c r="J35" s="107"/>
    </row>
    <row r="36" spans="1:10" ht="30">
      <c r="A36" s="7" t="s">
        <v>52</v>
      </c>
      <c r="B36" s="10" t="s">
        <v>57</v>
      </c>
      <c r="C36" s="10" t="s">
        <v>30</v>
      </c>
      <c r="D36" s="9"/>
      <c r="E36" s="14"/>
      <c r="F36" s="14"/>
      <c r="G36" s="18"/>
      <c r="H36" s="4"/>
      <c r="I36" s="4"/>
      <c r="J36" s="4"/>
    </row>
    <row r="37" spans="1:10">
      <c r="A37" s="7" t="s">
        <v>52</v>
      </c>
      <c r="B37" s="10" t="s">
        <v>63</v>
      </c>
      <c r="C37" s="9"/>
      <c r="D37" s="9"/>
      <c r="E37" s="14"/>
      <c r="F37" s="14"/>
      <c r="G37" s="18"/>
      <c r="H37" s="4"/>
      <c r="I37" s="4"/>
      <c r="J37" s="4"/>
    </row>
    <row r="38" spans="1:10">
      <c r="A38" s="3"/>
      <c r="B38" s="3"/>
      <c r="C38" s="9"/>
      <c r="D38" s="9"/>
      <c r="E38" s="14"/>
      <c r="F38" s="14"/>
      <c r="G38" s="18"/>
      <c r="H38" s="4"/>
      <c r="I38" s="4"/>
      <c r="J38" s="4"/>
    </row>
    <row r="39" spans="1:10" s="108" customFormat="1" ht="30" customHeight="1">
      <c r="A39" s="106" t="s">
        <v>64</v>
      </c>
      <c r="B39" s="107"/>
      <c r="C39" s="107"/>
      <c r="D39" s="107"/>
      <c r="E39" s="107"/>
      <c r="F39" s="107"/>
      <c r="G39" s="107"/>
      <c r="H39" s="107"/>
      <c r="I39" s="107"/>
      <c r="J39" s="107"/>
    </row>
    <row r="40" spans="1:10">
      <c r="A40" s="7" t="s">
        <v>52</v>
      </c>
      <c r="B40" s="10" t="s">
        <v>65</v>
      </c>
      <c r="C40" s="9"/>
      <c r="D40" s="9"/>
      <c r="E40" s="14"/>
      <c r="F40" s="14"/>
      <c r="G40" s="18"/>
      <c r="H40" s="4"/>
      <c r="I40" s="4"/>
      <c r="J40" s="4"/>
    </row>
    <row r="41" spans="1:10">
      <c r="A41" s="7" t="s">
        <v>52</v>
      </c>
      <c r="B41" s="10" t="s">
        <v>66</v>
      </c>
      <c r="C41" s="9"/>
      <c r="D41" s="9"/>
      <c r="E41" s="14"/>
      <c r="F41" s="14"/>
      <c r="G41" s="18"/>
      <c r="H41" s="4"/>
      <c r="I41" s="4"/>
      <c r="J41" s="4"/>
    </row>
    <row r="42" spans="1:10">
      <c r="A42" s="3"/>
      <c r="B42" s="3"/>
      <c r="C42" s="9"/>
      <c r="D42" s="9"/>
      <c r="E42" s="14"/>
      <c r="F42" s="14"/>
      <c r="G42" s="18"/>
      <c r="H42" s="4"/>
      <c r="I42" s="4"/>
      <c r="J42" s="4"/>
    </row>
    <row r="43" spans="1:10" s="108" customFormat="1" ht="24" customHeight="1">
      <c r="A43" s="106" t="s">
        <v>45</v>
      </c>
      <c r="B43" s="107"/>
      <c r="C43" s="107"/>
      <c r="D43" s="107"/>
      <c r="E43" s="107"/>
      <c r="F43" s="107"/>
      <c r="G43" s="107"/>
      <c r="H43" s="107"/>
      <c r="I43" s="107"/>
      <c r="J43" s="107"/>
    </row>
    <row r="44" spans="1:10" ht="30">
      <c r="A44" s="7" t="s">
        <v>52</v>
      </c>
      <c r="B44" s="10" t="s">
        <v>47</v>
      </c>
      <c r="C44" s="9" t="s">
        <v>48</v>
      </c>
      <c r="D44" s="9" t="s">
        <v>67</v>
      </c>
      <c r="E44" s="14">
        <v>143</v>
      </c>
      <c r="F44" s="14">
        <v>173</v>
      </c>
      <c r="G44" s="18" t="s">
        <v>79</v>
      </c>
      <c r="H44" s="4">
        <v>173</v>
      </c>
      <c r="I44" s="4" t="s">
        <v>127</v>
      </c>
      <c r="J44" s="4" t="s">
        <v>127</v>
      </c>
    </row>
    <row r="45" spans="1:10">
      <c r="A45" s="7" t="s">
        <v>52</v>
      </c>
      <c r="B45" s="10" t="s">
        <v>68</v>
      </c>
      <c r="C45" s="9"/>
      <c r="D45" s="9"/>
      <c r="E45" s="14"/>
      <c r="F45" s="14"/>
      <c r="G45" s="18"/>
      <c r="H45" s="4"/>
      <c r="I45" s="4"/>
      <c r="J45" s="4"/>
    </row>
    <row r="46" spans="1:10">
      <c r="A46" s="7"/>
      <c r="B46" s="5"/>
      <c r="C46" s="9"/>
      <c r="D46" s="9"/>
      <c r="E46" s="14"/>
      <c r="F46" s="14"/>
      <c r="G46" s="18"/>
      <c r="H46" s="4"/>
      <c r="I46" s="4"/>
      <c r="J46" s="4"/>
    </row>
    <row r="47" spans="1:10" s="111" customFormat="1" ht="28.5" customHeight="1">
      <c r="A47" s="109" t="s">
        <v>69</v>
      </c>
      <c r="B47" s="110"/>
      <c r="C47" s="110"/>
      <c r="D47" s="110"/>
      <c r="E47" s="110"/>
      <c r="F47" s="110"/>
      <c r="G47" s="110"/>
      <c r="H47" s="110"/>
      <c r="I47" s="110"/>
      <c r="J47" s="110"/>
    </row>
    <row r="48" spans="1:10" s="108" customFormat="1" ht="25.5" customHeight="1">
      <c r="A48" s="106" t="s">
        <v>20</v>
      </c>
      <c r="B48" s="107"/>
      <c r="C48" s="107"/>
      <c r="D48" s="107"/>
      <c r="E48" s="107"/>
      <c r="F48" s="107"/>
      <c r="G48" s="107"/>
      <c r="H48" s="107"/>
      <c r="I48" s="107"/>
      <c r="J48" s="107"/>
    </row>
    <row r="49" spans="1:10">
      <c r="A49" s="7" t="s">
        <v>69</v>
      </c>
      <c r="B49" s="10" t="s">
        <v>70</v>
      </c>
      <c r="C49" s="9" t="s">
        <v>54</v>
      </c>
      <c r="D49" s="9" t="s">
        <v>62</v>
      </c>
      <c r="E49" s="14"/>
      <c r="F49" s="14"/>
      <c r="G49" s="18"/>
      <c r="H49" s="4"/>
      <c r="I49" s="4"/>
      <c r="J49" s="4"/>
    </row>
    <row r="50" spans="1:10" ht="120">
      <c r="A50" s="7" t="s">
        <v>69</v>
      </c>
      <c r="B50" s="10" t="s">
        <v>57</v>
      </c>
      <c r="C50" s="10" t="s">
        <v>73</v>
      </c>
      <c r="D50" s="42" t="s">
        <v>74</v>
      </c>
      <c r="E50" s="14">
        <v>41</v>
      </c>
      <c r="F50" s="14">
        <v>110</v>
      </c>
      <c r="G50" s="18">
        <v>4</v>
      </c>
      <c r="H50" s="4">
        <v>110</v>
      </c>
      <c r="I50" s="62" t="s">
        <v>108</v>
      </c>
      <c r="J50" s="38">
        <v>0.21</v>
      </c>
    </row>
    <row r="51" spans="1:10" ht="16.149999999999999" customHeight="1">
      <c r="A51" s="25"/>
      <c r="B51" s="25" t="s">
        <v>60</v>
      </c>
      <c r="C51" s="9" t="s">
        <v>61</v>
      </c>
      <c r="D51" s="9"/>
      <c r="E51" s="14"/>
      <c r="F51" s="14"/>
      <c r="G51" s="18"/>
      <c r="H51" s="4"/>
      <c r="I51" s="4"/>
      <c r="J51" s="4"/>
    </row>
    <row r="52" spans="1:10" s="108" customFormat="1" ht="27.4" customHeight="1">
      <c r="A52" s="106" t="s">
        <v>77</v>
      </c>
      <c r="B52" s="107"/>
      <c r="C52" s="107"/>
      <c r="D52" s="107"/>
      <c r="E52" s="107"/>
      <c r="F52" s="107"/>
      <c r="G52" s="107"/>
      <c r="H52" s="107"/>
      <c r="I52" s="107"/>
      <c r="J52" s="107"/>
    </row>
    <row r="53" spans="1:10" ht="30">
      <c r="A53" s="7" t="s">
        <v>69</v>
      </c>
      <c r="B53" s="10" t="s">
        <v>113</v>
      </c>
      <c r="C53" s="9" t="s">
        <v>119</v>
      </c>
      <c r="D53" s="9" t="s">
        <v>114</v>
      </c>
      <c r="E53" s="14"/>
      <c r="F53" s="14"/>
      <c r="G53" s="18"/>
      <c r="H53" s="4"/>
      <c r="I53" s="4"/>
      <c r="J53" s="4"/>
    </row>
    <row r="54" spans="1:10">
      <c r="A54" s="7" t="s">
        <v>69</v>
      </c>
      <c r="B54" s="23" t="s">
        <v>66</v>
      </c>
      <c r="C54" s="9"/>
      <c r="D54" s="9"/>
      <c r="E54" s="14"/>
      <c r="F54" s="14"/>
      <c r="G54" s="18"/>
      <c r="H54" s="4"/>
      <c r="I54" s="4"/>
      <c r="J54" s="4"/>
    </row>
    <row r="55" spans="1:10">
      <c r="A55" s="3"/>
      <c r="B55" s="3"/>
      <c r="C55" s="9"/>
      <c r="D55" s="9"/>
      <c r="E55" s="14"/>
      <c r="F55" s="14"/>
      <c r="G55" s="18"/>
      <c r="H55" s="4"/>
      <c r="I55" s="4"/>
      <c r="J55" s="4"/>
    </row>
    <row r="56" spans="1:10" s="108" customFormat="1" ht="31.15" customHeight="1">
      <c r="A56" s="106" t="s">
        <v>64</v>
      </c>
      <c r="B56" s="107"/>
      <c r="C56" s="107"/>
      <c r="D56" s="107"/>
      <c r="E56" s="107"/>
      <c r="F56" s="107"/>
      <c r="G56" s="107"/>
      <c r="H56" s="107"/>
      <c r="I56" s="107"/>
      <c r="J56" s="107"/>
    </row>
    <row r="57" spans="1:10">
      <c r="A57" s="7" t="s">
        <v>69</v>
      </c>
      <c r="B57" s="23" t="s">
        <v>78</v>
      </c>
      <c r="C57" s="9"/>
      <c r="D57" s="9"/>
      <c r="E57" s="14"/>
      <c r="F57" s="14"/>
      <c r="G57" s="18"/>
      <c r="H57" s="4"/>
      <c r="I57" s="4"/>
      <c r="J57" s="4"/>
    </row>
    <row r="58" spans="1:10">
      <c r="A58" s="19" t="s">
        <v>69</v>
      </c>
      <c r="B58" s="23" t="s">
        <v>68</v>
      </c>
      <c r="C58" s="9"/>
      <c r="D58" s="9"/>
      <c r="E58" s="14"/>
      <c r="F58" s="14"/>
      <c r="G58" s="18"/>
      <c r="H58" s="4"/>
      <c r="I58" s="4"/>
      <c r="J58" s="4"/>
    </row>
    <row r="59" spans="1:10">
      <c r="A59" s="3"/>
      <c r="B59" s="3"/>
      <c r="C59" s="9"/>
      <c r="D59" s="9"/>
      <c r="E59" s="14"/>
      <c r="F59" s="14"/>
      <c r="G59" s="18"/>
      <c r="H59" s="4"/>
      <c r="I59" s="4"/>
      <c r="J59" s="4"/>
    </row>
    <row r="60" spans="1:10" s="108" customFormat="1" ht="27" customHeight="1">
      <c r="A60" s="106" t="s">
        <v>45</v>
      </c>
      <c r="B60" s="107"/>
      <c r="C60" s="107"/>
      <c r="D60" s="107"/>
      <c r="E60" s="107"/>
      <c r="F60" s="107"/>
      <c r="G60" s="107"/>
      <c r="H60" s="107"/>
      <c r="I60" s="107"/>
      <c r="J60" s="107"/>
    </row>
    <row r="61" spans="1:10" ht="75">
      <c r="A61" s="7" t="s">
        <v>69</v>
      </c>
      <c r="B61" s="10" t="s">
        <v>47</v>
      </c>
      <c r="C61" s="9" t="s">
        <v>48</v>
      </c>
      <c r="D61" s="9"/>
      <c r="E61" s="14">
        <v>36</v>
      </c>
      <c r="F61" s="14">
        <v>185</v>
      </c>
      <c r="G61" s="18" t="s">
        <v>79</v>
      </c>
      <c r="H61" s="4">
        <v>185</v>
      </c>
      <c r="I61" s="62" t="s">
        <v>80</v>
      </c>
      <c r="J61" s="38">
        <v>0.15</v>
      </c>
    </row>
    <row r="62" spans="1:10">
      <c r="A62" s="7" t="s">
        <v>69</v>
      </c>
      <c r="B62" s="23" t="s">
        <v>81</v>
      </c>
      <c r="C62" s="9"/>
      <c r="D62" s="9"/>
      <c r="E62" s="14"/>
      <c r="F62" s="14"/>
      <c r="G62" s="18"/>
      <c r="H62" s="4"/>
      <c r="I62" s="4"/>
      <c r="J62" s="4"/>
    </row>
    <row r="63" spans="1:10">
      <c r="A63" s="21"/>
      <c r="B63" s="21"/>
      <c r="C63" s="9"/>
      <c r="D63" s="9"/>
      <c r="E63" s="14"/>
      <c r="F63" s="14"/>
      <c r="G63" s="18"/>
      <c r="H63" s="4"/>
      <c r="I63" s="4"/>
      <c r="J63" s="4"/>
    </row>
    <row r="64" spans="1:10" s="111" customFormat="1" ht="33" customHeight="1">
      <c r="A64" s="109" t="s">
        <v>82</v>
      </c>
      <c r="B64" s="110"/>
      <c r="C64" s="110"/>
      <c r="D64" s="110"/>
      <c r="E64" s="110"/>
      <c r="F64" s="110"/>
      <c r="G64" s="110"/>
      <c r="H64" s="110"/>
      <c r="I64" s="110"/>
      <c r="J64" s="110"/>
    </row>
    <row r="65" spans="1:10" s="106" customFormat="1" ht="24" customHeight="1">
      <c r="A65" s="112" t="s">
        <v>20</v>
      </c>
      <c r="B65" s="113"/>
      <c r="C65" s="113"/>
      <c r="D65" s="113"/>
      <c r="E65" s="113"/>
      <c r="F65" s="113"/>
      <c r="G65" s="113"/>
      <c r="H65" s="113"/>
      <c r="I65" s="113"/>
      <c r="J65" s="113"/>
    </row>
    <row r="66" spans="1:10">
      <c r="A66" s="7" t="s">
        <v>82</v>
      </c>
      <c r="B66" s="10" t="s">
        <v>70</v>
      </c>
      <c r="C66" s="9" t="s">
        <v>54</v>
      </c>
      <c r="D66" s="9" t="s">
        <v>62</v>
      </c>
      <c r="E66" s="14"/>
      <c r="F66" s="14"/>
      <c r="G66" s="18"/>
      <c r="H66" s="4"/>
      <c r="I66" s="4"/>
      <c r="J66" s="4"/>
    </row>
    <row r="67" spans="1:10" ht="120">
      <c r="A67" s="7" t="s">
        <v>82</v>
      </c>
      <c r="B67" s="10" t="s">
        <v>72</v>
      </c>
      <c r="C67" s="10" t="s">
        <v>73</v>
      </c>
      <c r="D67" s="10" t="s">
        <v>74</v>
      </c>
      <c r="E67" s="14"/>
      <c r="F67" s="14"/>
      <c r="G67" s="18"/>
      <c r="H67" s="4"/>
      <c r="I67" s="4"/>
      <c r="J67" s="38"/>
    </row>
    <row r="68" spans="1:10" ht="19.5" customHeight="1">
      <c r="A68" s="3"/>
      <c r="B68" s="25" t="s">
        <v>60</v>
      </c>
      <c r="C68" s="9" t="s">
        <v>61</v>
      </c>
      <c r="D68" s="9"/>
      <c r="E68" s="14"/>
      <c r="F68" s="14"/>
      <c r="G68" s="18"/>
      <c r="H68" s="4"/>
      <c r="I68" s="4"/>
      <c r="J68" s="4"/>
    </row>
    <row r="69" spans="1:10" s="108" customFormat="1" ht="27.4" customHeight="1">
      <c r="A69" s="106" t="s">
        <v>77</v>
      </c>
      <c r="B69" s="107"/>
      <c r="C69" s="107"/>
      <c r="D69" s="107"/>
      <c r="E69" s="107"/>
      <c r="F69" s="107"/>
      <c r="G69" s="107"/>
      <c r="H69" s="107"/>
      <c r="I69" s="107"/>
      <c r="J69" s="107"/>
    </row>
    <row r="70" spans="1:10">
      <c r="A70" s="7" t="s">
        <v>82</v>
      </c>
      <c r="B70" s="23" t="s">
        <v>65</v>
      </c>
      <c r="C70" s="9"/>
      <c r="D70" s="9"/>
      <c r="E70" s="14"/>
      <c r="F70" s="14"/>
      <c r="G70" s="18"/>
      <c r="H70" s="4"/>
      <c r="I70" s="4"/>
      <c r="J70" s="4"/>
    </row>
    <row r="71" spans="1:10">
      <c r="A71" s="7" t="s">
        <v>82</v>
      </c>
      <c r="B71" s="23" t="s">
        <v>66</v>
      </c>
      <c r="C71" s="9"/>
      <c r="D71" s="9"/>
      <c r="E71" s="14"/>
      <c r="F71" s="14"/>
      <c r="G71" s="18"/>
      <c r="H71" s="4"/>
      <c r="I71" s="4"/>
      <c r="J71" s="4"/>
    </row>
    <row r="72" spans="1:10">
      <c r="A72" s="3"/>
      <c r="B72" s="3"/>
      <c r="C72" s="9"/>
      <c r="D72" s="9"/>
      <c r="E72" s="14"/>
      <c r="F72" s="14"/>
      <c r="G72" s="18"/>
      <c r="H72" s="4"/>
      <c r="I72" s="4"/>
      <c r="J72" s="4"/>
    </row>
    <row r="73" spans="1:10" s="108" customFormat="1" ht="26.65" customHeight="1">
      <c r="A73" s="106" t="s">
        <v>64</v>
      </c>
      <c r="B73" s="107"/>
      <c r="C73" s="107"/>
      <c r="D73" s="107"/>
      <c r="E73" s="107"/>
      <c r="F73" s="107"/>
      <c r="G73" s="107"/>
      <c r="H73" s="107"/>
      <c r="I73" s="107"/>
      <c r="J73" s="107"/>
    </row>
    <row r="74" spans="1:10">
      <c r="A74" s="7" t="s">
        <v>82</v>
      </c>
      <c r="B74" s="23" t="s">
        <v>78</v>
      </c>
      <c r="C74" s="9"/>
      <c r="D74" s="9"/>
      <c r="E74" s="14"/>
      <c r="F74" s="14"/>
      <c r="G74" s="18"/>
      <c r="H74" s="4"/>
      <c r="I74" s="4"/>
      <c r="J74" s="4"/>
    </row>
    <row r="75" spans="1:10">
      <c r="A75" s="7" t="s">
        <v>82</v>
      </c>
      <c r="B75" s="23" t="s">
        <v>68</v>
      </c>
      <c r="C75" s="9"/>
      <c r="D75" s="9"/>
      <c r="E75" s="14"/>
      <c r="F75" s="14"/>
      <c r="G75" s="18"/>
      <c r="H75" s="4"/>
      <c r="I75" s="4"/>
      <c r="J75" s="4"/>
    </row>
    <row r="76" spans="1:10">
      <c r="A76" s="3"/>
      <c r="B76" s="3"/>
      <c r="C76" s="9"/>
      <c r="D76" s="9"/>
      <c r="E76" s="14"/>
      <c r="F76" s="14"/>
      <c r="G76" s="18"/>
      <c r="H76" s="4"/>
      <c r="I76" s="4"/>
      <c r="J76" s="4"/>
    </row>
    <row r="77" spans="1:10" s="108" customFormat="1" ht="31.9" customHeight="1">
      <c r="A77" s="106" t="s">
        <v>45</v>
      </c>
      <c r="B77" s="107"/>
      <c r="C77" s="107"/>
      <c r="D77" s="107"/>
      <c r="E77" s="107"/>
      <c r="F77" s="107"/>
      <c r="G77" s="107"/>
      <c r="H77" s="107"/>
      <c r="I77" s="107"/>
      <c r="J77" s="107"/>
    </row>
    <row r="78" spans="1:10">
      <c r="A78" s="7" t="s">
        <v>82</v>
      </c>
      <c r="B78" s="23" t="s">
        <v>47</v>
      </c>
      <c r="C78" s="9" t="s">
        <v>48</v>
      </c>
      <c r="D78" s="9"/>
      <c r="E78" s="14"/>
      <c r="F78" s="14"/>
      <c r="G78" s="18"/>
      <c r="H78" s="4"/>
      <c r="I78" s="4"/>
      <c r="J78" s="4"/>
    </row>
    <row r="79" spans="1:10">
      <c r="A79" s="7" t="s">
        <v>82</v>
      </c>
      <c r="B79" s="23" t="s">
        <v>84</v>
      </c>
      <c r="C79" s="9"/>
      <c r="D79" s="9"/>
      <c r="E79" s="14"/>
      <c r="F79" s="14"/>
      <c r="G79" s="18"/>
      <c r="H79" s="4"/>
      <c r="I79" s="4"/>
      <c r="J79" s="4"/>
    </row>
    <row r="80" spans="1:10">
      <c r="A80" s="21"/>
      <c r="B80" s="21"/>
      <c r="C80" s="9"/>
      <c r="D80" s="9"/>
      <c r="E80" s="14"/>
      <c r="F80" s="14"/>
      <c r="G80" s="18"/>
      <c r="H80" s="4"/>
      <c r="I80" s="4"/>
      <c r="J80" s="4"/>
    </row>
    <row r="81" spans="1:10">
      <c r="A81" s="21"/>
      <c r="B81" s="21"/>
      <c r="C81" s="9"/>
      <c r="D81" s="9"/>
      <c r="E81" s="14"/>
      <c r="F81" s="14"/>
      <c r="G81" s="18"/>
      <c r="H81" s="4"/>
      <c r="I81" s="4"/>
      <c r="J81" s="4"/>
    </row>
  </sheetData>
  <mergeCells count="20">
    <mergeCell ref="A73:XFD73"/>
    <mergeCell ref="A77:XFD77"/>
    <mergeCell ref="A52:XFD52"/>
    <mergeCell ref="A56:XFD56"/>
    <mergeCell ref="A60:XFD60"/>
    <mergeCell ref="A64:XFD64"/>
    <mergeCell ref="A65:XFD65"/>
    <mergeCell ref="A69:XFD69"/>
    <mergeCell ref="A48:XFD48"/>
    <mergeCell ref="A11:XFD11"/>
    <mergeCell ref="A12:XFD12"/>
    <mergeCell ref="A16:XFD16"/>
    <mergeCell ref="A21:XFD21"/>
    <mergeCell ref="A25:XFD25"/>
    <mergeCell ref="A29:XFD29"/>
    <mergeCell ref="A30:XFD30"/>
    <mergeCell ref="A35:XFD35"/>
    <mergeCell ref="A39:XFD39"/>
    <mergeCell ref="A43:XFD43"/>
    <mergeCell ref="A47:XFD47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6EFDFB-DBEE-4D36-9223-C00CF976F8E3}">
  <dimension ref="A1:L81"/>
  <sheetViews>
    <sheetView zoomScaleNormal="100" workbookViewId="0">
      <pane ySplit="10" topLeftCell="A11" activePane="bottomLeft" state="frozen"/>
      <selection pane="bottomLeft" activeCell="A16" sqref="A16:XFD16"/>
    </sheetView>
  </sheetViews>
  <sheetFormatPr defaultColWidth="8.7109375" defaultRowHeight="15"/>
  <cols>
    <col min="1" max="1" width="20.140625" customWidth="1"/>
    <col min="2" max="2" width="20.42578125" customWidth="1"/>
    <col min="3" max="3" width="17" customWidth="1"/>
    <col min="4" max="4" width="36.42578125" customWidth="1"/>
    <col min="5" max="5" width="21.7109375" customWidth="1"/>
    <col min="6" max="6" width="19.7109375" customWidth="1"/>
    <col min="7" max="7" width="17.7109375" customWidth="1"/>
    <col min="8" max="8" width="13.7109375" customWidth="1"/>
    <col min="9" max="10" width="24.140625" customWidth="1"/>
  </cols>
  <sheetData>
    <row r="1" spans="1:12" ht="15.75">
      <c r="A1" s="30" t="s">
        <v>109</v>
      </c>
    </row>
    <row r="2" spans="1:12">
      <c r="A2" s="1"/>
    </row>
    <row r="3" spans="1:12" ht="31.5">
      <c r="A3" s="31" t="s">
        <v>1</v>
      </c>
      <c r="B3" s="65">
        <v>45350</v>
      </c>
    </row>
    <row r="4" spans="1:12">
      <c r="A4" s="1"/>
    </row>
    <row r="5" spans="1:12" s="32" customFormat="1" ht="15.75">
      <c r="A5" s="33" t="s">
        <v>90</v>
      </c>
    </row>
    <row r="6" spans="1:12" s="32" customFormat="1" ht="15.75">
      <c r="A6" s="33" t="s">
        <v>91</v>
      </c>
    </row>
    <row r="7" spans="1:12" ht="15.75">
      <c r="A7" s="33" t="s">
        <v>92</v>
      </c>
    </row>
    <row r="8" spans="1:12">
      <c r="A8" s="2"/>
    </row>
    <row r="10" spans="1:12" ht="46.5" customHeight="1">
      <c r="A10" s="7" t="s">
        <v>5</v>
      </c>
      <c r="B10" s="7" t="s">
        <v>6</v>
      </c>
      <c r="C10" s="7" t="s">
        <v>7</v>
      </c>
      <c r="D10" s="5" t="s">
        <v>8</v>
      </c>
      <c r="E10" s="11" t="s">
        <v>10</v>
      </c>
      <c r="F10" s="12" t="s">
        <v>11</v>
      </c>
      <c r="G10" s="17" t="s">
        <v>14</v>
      </c>
      <c r="H10" s="6" t="s">
        <v>16</v>
      </c>
      <c r="I10" s="8" t="s">
        <v>17</v>
      </c>
      <c r="J10" s="6" t="s">
        <v>18</v>
      </c>
      <c r="K10" s="47"/>
      <c r="L10" s="47"/>
    </row>
    <row r="11" spans="1:12" s="118" customFormat="1" ht="32.65" customHeight="1">
      <c r="A11" s="116" t="s">
        <v>19</v>
      </c>
      <c r="B11" s="117"/>
      <c r="C11" s="117"/>
      <c r="D11" s="117"/>
      <c r="E11" s="117"/>
      <c r="F11" s="117"/>
      <c r="G11" s="117"/>
      <c r="H11" s="117"/>
      <c r="I11" s="117"/>
      <c r="J11" s="117"/>
    </row>
    <row r="12" spans="1:12" s="121" customFormat="1" ht="29.65" customHeight="1">
      <c r="A12" s="119" t="s">
        <v>20</v>
      </c>
      <c r="B12" s="120"/>
      <c r="C12" s="120"/>
      <c r="D12" s="120"/>
      <c r="E12" s="120"/>
      <c r="F12" s="120"/>
      <c r="G12" s="120"/>
      <c r="H12" s="120"/>
      <c r="I12" s="120"/>
      <c r="J12" s="120"/>
    </row>
    <row r="13" spans="1:12" ht="20.65" customHeight="1">
      <c r="A13" s="7" t="s">
        <v>19</v>
      </c>
      <c r="B13" s="10" t="s">
        <v>21</v>
      </c>
      <c r="C13" s="10" t="s">
        <v>22</v>
      </c>
      <c r="D13" s="10" t="s">
        <v>23</v>
      </c>
      <c r="E13" s="14"/>
      <c r="F13" s="14"/>
      <c r="G13" s="18"/>
      <c r="H13" s="4"/>
      <c r="I13" s="4"/>
      <c r="J13" s="4"/>
    </row>
    <row r="14" spans="1:12" ht="19.5" customHeight="1">
      <c r="A14" s="7" t="s">
        <v>19</v>
      </c>
      <c r="B14" s="24" t="s">
        <v>24</v>
      </c>
      <c r="C14" s="10" t="s">
        <v>25</v>
      </c>
      <c r="D14" s="10" t="s">
        <v>26</v>
      </c>
      <c r="E14" s="14"/>
      <c r="F14" s="14"/>
      <c r="G14" s="18"/>
      <c r="H14" s="4"/>
      <c r="I14" s="4"/>
      <c r="J14" s="4"/>
    </row>
    <row r="15" spans="1:12" ht="49.5" customHeight="1">
      <c r="A15" s="7" t="s">
        <v>28</v>
      </c>
      <c r="B15" s="52" t="s">
        <v>29</v>
      </c>
      <c r="C15" s="53" t="s">
        <v>30</v>
      </c>
      <c r="D15" s="51" t="s">
        <v>31</v>
      </c>
      <c r="E15" s="70">
        <v>9</v>
      </c>
      <c r="F15" s="54"/>
      <c r="G15" s="91">
        <v>1</v>
      </c>
      <c r="H15" s="72">
        <v>9</v>
      </c>
      <c r="I15" s="72">
        <v>30</v>
      </c>
      <c r="J15" s="73">
        <v>0.03</v>
      </c>
      <c r="K15" s="64"/>
      <c r="L15" s="63"/>
    </row>
    <row r="16" spans="1:12" s="124" customFormat="1" ht="27.4" customHeight="1">
      <c r="A16" s="122"/>
      <c r="B16" s="123"/>
      <c r="C16" s="123"/>
      <c r="D16" s="123"/>
      <c r="E16" s="123"/>
      <c r="F16" s="123"/>
      <c r="G16" s="123"/>
      <c r="H16" s="123"/>
      <c r="I16" s="123"/>
      <c r="J16" s="123"/>
    </row>
    <row r="17" spans="1:12" ht="45">
      <c r="A17" s="7" t="s">
        <v>19</v>
      </c>
      <c r="B17" s="24" t="s">
        <v>33</v>
      </c>
      <c r="C17" s="10" t="s">
        <v>34</v>
      </c>
      <c r="D17" s="28" t="s">
        <v>23</v>
      </c>
      <c r="E17" s="14"/>
      <c r="F17" s="14"/>
      <c r="G17" s="18"/>
      <c r="H17" s="4"/>
      <c r="I17" s="4"/>
      <c r="J17" s="4"/>
    </row>
    <row r="18" spans="1:12">
      <c r="A18" s="7" t="s">
        <v>19</v>
      </c>
      <c r="B18" s="23" t="s">
        <v>35</v>
      </c>
      <c r="C18" s="10" t="s">
        <v>36</v>
      </c>
      <c r="D18" s="28" t="s">
        <v>37</v>
      </c>
      <c r="E18" s="14"/>
      <c r="F18" s="14"/>
      <c r="G18" s="18"/>
      <c r="H18" s="4"/>
      <c r="I18" s="4"/>
      <c r="J18" s="4"/>
    </row>
    <row r="19" spans="1:12">
      <c r="A19" s="7" t="s">
        <v>19</v>
      </c>
      <c r="B19" s="3" t="s">
        <v>38</v>
      </c>
      <c r="C19" s="29" t="s">
        <v>39</v>
      </c>
      <c r="D19" s="23" t="s">
        <v>40</v>
      </c>
      <c r="E19" s="14"/>
      <c r="F19" s="14"/>
      <c r="G19" s="18"/>
      <c r="H19" s="4"/>
      <c r="I19" s="4"/>
      <c r="J19" s="4"/>
    </row>
    <row r="20" spans="1:12">
      <c r="A20" s="3"/>
      <c r="B20" s="3"/>
      <c r="C20" s="23"/>
      <c r="D20" s="3"/>
      <c r="E20" s="14"/>
      <c r="F20" s="14"/>
      <c r="G20" s="18"/>
      <c r="H20" s="4"/>
      <c r="I20" s="4"/>
      <c r="J20" s="4"/>
    </row>
    <row r="21" spans="1:12" s="125" customFormat="1" ht="27" customHeight="1">
      <c r="A21" s="122" t="s">
        <v>41</v>
      </c>
      <c r="B21" s="123"/>
      <c r="C21" s="123"/>
      <c r="D21" s="123"/>
      <c r="E21" s="123"/>
      <c r="F21" s="123"/>
      <c r="G21" s="123"/>
      <c r="H21" s="123"/>
      <c r="I21" s="123"/>
      <c r="J21" s="123"/>
    </row>
    <row r="22" spans="1:12" ht="30">
      <c r="A22" s="7" t="s">
        <v>19</v>
      </c>
      <c r="B22" s="10" t="s">
        <v>42</v>
      </c>
      <c r="C22" s="23" t="s">
        <v>43</v>
      </c>
      <c r="D22" s="26" t="s">
        <v>44</v>
      </c>
      <c r="E22" s="14"/>
      <c r="F22" s="14"/>
      <c r="G22" s="18"/>
      <c r="H22" s="4"/>
      <c r="I22" s="4"/>
      <c r="J22" s="4"/>
    </row>
    <row r="24" spans="1:12">
      <c r="A24" s="25"/>
      <c r="B24" s="25"/>
      <c r="C24" s="3"/>
      <c r="D24" s="3"/>
      <c r="E24" s="14"/>
      <c r="F24" s="14"/>
      <c r="G24" s="18"/>
      <c r="H24" s="4"/>
      <c r="I24" s="4"/>
      <c r="J24" s="4"/>
    </row>
    <row r="25" spans="1:12" s="108" customFormat="1" ht="31.15" customHeight="1">
      <c r="A25" s="106" t="s">
        <v>45</v>
      </c>
      <c r="B25" s="107"/>
      <c r="C25" s="107"/>
      <c r="D25" s="107"/>
      <c r="E25" s="107"/>
      <c r="F25" s="107"/>
      <c r="G25" s="107"/>
      <c r="H25" s="107"/>
      <c r="I25" s="107"/>
      <c r="J25" s="107"/>
    </row>
    <row r="26" spans="1:12" ht="30">
      <c r="A26" s="7" t="s">
        <v>46</v>
      </c>
      <c r="B26" s="23" t="s">
        <v>47</v>
      </c>
      <c r="C26" s="3" t="s">
        <v>48</v>
      </c>
      <c r="D26" s="10" t="s">
        <v>49</v>
      </c>
      <c r="E26" s="14">
        <v>10</v>
      </c>
      <c r="F26" s="14">
        <v>10</v>
      </c>
      <c r="G26" s="18" t="s">
        <v>79</v>
      </c>
      <c r="H26" s="4">
        <v>10</v>
      </c>
      <c r="I26" s="4">
        <v>10</v>
      </c>
      <c r="J26" s="38">
        <v>0</v>
      </c>
      <c r="K26" t="s">
        <v>126</v>
      </c>
    </row>
    <row r="27" spans="1:12">
      <c r="A27" s="7" t="s">
        <v>19</v>
      </c>
      <c r="B27" s="23" t="s">
        <v>47</v>
      </c>
      <c r="C27" s="3" t="s">
        <v>48</v>
      </c>
      <c r="D27" s="50" t="s">
        <v>50</v>
      </c>
      <c r="E27" s="14">
        <v>4</v>
      </c>
      <c r="F27" s="14">
        <v>4</v>
      </c>
      <c r="G27" s="18" t="s">
        <v>79</v>
      </c>
      <c r="H27" s="4">
        <v>4</v>
      </c>
      <c r="I27" s="4">
        <v>4</v>
      </c>
      <c r="J27" s="38">
        <v>0</v>
      </c>
      <c r="K27" t="s">
        <v>133</v>
      </c>
    </row>
    <row r="28" spans="1:12">
      <c r="A28" s="7"/>
      <c r="B28" s="23"/>
      <c r="C28" s="3"/>
      <c r="D28" s="3"/>
      <c r="E28" s="14"/>
      <c r="F28" s="14"/>
      <c r="G28" s="18"/>
      <c r="H28" s="4"/>
      <c r="I28" s="4"/>
      <c r="J28" s="4"/>
    </row>
    <row r="29" spans="1:12" s="111" customFormat="1" ht="24" customHeight="1">
      <c r="A29" s="114" t="s">
        <v>52</v>
      </c>
      <c r="B29" s="115"/>
      <c r="C29" s="115"/>
      <c r="D29" s="115"/>
      <c r="E29" s="115"/>
      <c r="F29" s="115"/>
      <c r="G29" s="115"/>
      <c r="H29" s="115"/>
      <c r="I29" s="115"/>
      <c r="J29" s="115"/>
    </row>
    <row r="30" spans="1:12" s="108" customFormat="1" ht="28.15" customHeight="1">
      <c r="A30" s="106" t="s">
        <v>20</v>
      </c>
      <c r="B30" s="107"/>
      <c r="C30" s="107"/>
      <c r="D30" s="107"/>
      <c r="E30" s="107"/>
      <c r="F30" s="107"/>
      <c r="G30" s="107"/>
      <c r="H30" s="107"/>
      <c r="I30" s="107"/>
      <c r="J30" s="107"/>
    </row>
    <row r="31" spans="1:12" ht="19.149999999999999" customHeight="1">
      <c r="A31" s="7" t="s">
        <v>52</v>
      </c>
      <c r="B31" s="23" t="s">
        <v>53</v>
      </c>
      <c r="C31" s="10" t="s">
        <v>54</v>
      </c>
      <c r="D31" s="10" t="s">
        <v>55</v>
      </c>
      <c r="E31" s="14">
        <v>1</v>
      </c>
      <c r="F31" s="67">
        <v>32</v>
      </c>
      <c r="G31" s="78">
        <v>4</v>
      </c>
      <c r="H31" s="79">
        <v>41</v>
      </c>
      <c r="I31" s="79">
        <v>118</v>
      </c>
      <c r="J31" s="80">
        <v>0.04</v>
      </c>
      <c r="K31" s="45"/>
      <c r="L31" s="45"/>
    </row>
    <row r="32" spans="1:12" ht="20.65" customHeight="1">
      <c r="A32" s="7" t="s">
        <v>52</v>
      </c>
      <c r="B32" s="23" t="s">
        <v>24</v>
      </c>
      <c r="C32" s="10" t="s">
        <v>25</v>
      </c>
      <c r="D32" s="10" t="s">
        <v>26</v>
      </c>
      <c r="E32" s="14">
        <v>3</v>
      </c>
      <c r="F32" s="67">
        <v>22</v>
      </c>
      <c r="G32" s="77">
        <v>0</v>
      </c>
      <c r="H32" s="81">
        <v>32</v>
      </c>
      <c r="I32" s="79">
        <v>97</v>
      </c>
      <c r="J32" s="80">
        <v>7.0000000000000007E-2</v>
      </c>
      <c r="K32" s="45"/>
      <c r="L32" s="45"/>
    </row>
    <row r="33" spans="1:10" ht="60" customHeight="1">
      <c r="A33" s="5" t="s">
        <v>52</v>
      </c>
      <c r="B33" s="10" t="s">
        <v>57</v>
      </c>
      <c r="C33" s="10" t="s">
        <v>58</v>
      </c>
      <c r="D33" s="10" t="s">
        <v>59</v>
      </c>
      <c r="E33" s="14"/>
      <c r="F33" s="14"/>
      <c r="G33" s="18"/>
      <c r="H33" s="4"/>
      <c r="I33" s="4"/>
      <c r="J33" s="4"/>
    </row>
    <row r="34" spans="1:10" ht="19.5" customHeight="1">
      <c r="A34" s="101" t="s">
        <v>52</v>
      </c>
      <c r="B34" s="25" t="s">
        <v>60</v>
      </c>
      <c r="C34" s="9" t="s">
        <v>61</v>
      </c>
      <c r="D34" s="9" t="s">
        <v>62</v>
      </c>
      <c r="E34" s="14"/>
      <c r="F34" s="14">
        <v>4</v>
      </c>
      <c r="G34" s="18"/>
      <c r="H34" s="4"/>
      <c r="I34" s="4"/>
      <c r="J34" s="4"/>
    </row>
    <row r="35" spans="1:10" s="108" customFormat="1" ht="30" customHeight="1">
      <c r="A35" s="106" t="s">
        <v>32</v>
      </c>
      <c r="B35" s="107"/>
      <c r="C35" s="107"/>
      <c r="D35" s="107"/>
      <c r="E35" s="107"/>
      <c r="F35" s="107"/>
      <c r="G35" s="107"/>
      <c r="H35" s="107"/>
      <c r="I35" s="107"/>
      <c r="J35" s="107"/>
    </row>
    <row r="36" spans="1:10" ht="30">
      <c r="A36" s="7" t="s">
        <v>52</v>
      </c>
      <c r="B36" s="10" t="s">
        <v>57</v>
      </c>
      <c r="C36" s="10" t="s">
        <v>30</v>
      </c>
      <c r="D36" s="9"/>
      <c r="E36" s="14"/>
      <c r="F36" s="14"/>
      <c r="G36" s="18"/>
      <c r="H36" s="4"/>
      <c r="I36" s="4"/>
      <c r="J36" s="4"/>
    </row>
    <row r="37" spans="1:10">
      <c r="A37" s="7" t="s">
        <v>52</v>
      </c>
      <c r="B37" s="10" t="s">
        <v>63</v>
      </c>
      <c r="C37" s="9"/>
      <c r="D37" s="9"/>
      <c r="E37" s="14"/>
      <c r="F37" s="14"/>
      <c r="G37" s="18"/>
      <c r="H37" s="4"/>
      <c r="I37" s="4"/>
      <c r="J37" s="4"/>
    </row>
    <row r="38" spans="1:10">
      <c r="A38" s="3"/>
      <c r="B38" s="3"/>
      <c r="C38" s="9"/>
      <c r="D38" s="9"/>
      <c r="E38" s="14"/>
      <c r="F38" s="14"/>
      <c r="G38" s="18"/>
      <c r="H38" s="4"/>
      <c r="I38" s="4"/>
      <c r="J38" s="4"/>
    </row>
    <row r="39" spans="1:10" s="108" customFormat="1" ht="30" customHeight="1">
      <c r="A39" s="106" t="s">
        <v>64</v>
      </c>
      <c r="B39" s="107"/>
      <c r="C39" s="107"/>
      <c r="D39" s="107"/>
      <c r="E39" s="107"/>
      <c r="F39" s="107"/>
      <c r="G39" s="107"/>
      <c r="H39" s="107"/>
      <c r="I39" s="107"/>
      <c r="J39" s="107"/>
    </row>
    <row r="40" spans="1:10">
      <c r="A40" s="7" t="s">
        <v>52</v>
      </c>
      <c r="B40" s="10" t="s">
        <v>65</v>
      </c>
      <c r="C40" s="9"/>
      <c r="D40" s="9"/>
      <c r="E40" s="14"/>
      <c r="F40" s="14"/>
      <c r="G40" s="18"/>
      <c r="H40" s="4"/>
      <c r="I40" s="4"/>
      <c r="J40" s="4"/>
    </row>
    <row r="41" spans="1:10">
      <c r="A41" s="7" t="s">
        <v>52</v>
      </c>
      <c r="B41" s="10" t="s">
        <v>66</v>
      </c>
      <c r="C41" s="9"/>
      <c r="D41" s="9"/>
      <c r="E41" s="14"/>
      <c r="F41" s="14"/>
      <c r="G41" s="18"/>
      <c r="H41" s="4"/>
      <c r="I41" s="4"/>
      <c r="J41" s="4"/>
    </row>
    <row r="42" spans="1:10">
      <c r="A42" s="3"/>
      <c r="B42" s="3"/>
      <c r="C42" s="9"/>
      <c r="D42" s="9"/>
      <c r="E42" s="14"/>
      <c r="F42" s="14"/>
      <c r="G42" s="18"/>
      <c r="H42" s="4"/>
      <c r="I42" s="4"/>
      <c r="J42" s="4"/>
    </row>
    <row r="43" spans="1:10" s="108" customFormat="1" ht="24" customHeight="1">
      <c r="A43" s="106" t="s">
        <v>45</v>
      </c>
      <c r="B43" s="107"/>
      <c r="C43" s="107"/>
      <c r="D43" s="107"/>
      <c r="E43" s="107"/>
      <c r="F43" s="107"/>
      <c r="G43" s="107"/>
      <c r="H43" s="107"/>
      <c r="I43" s="107"/>
      <c r="J43" s="107"/>
    </row>
    <row r="44" spans="1:10">
      <c r="A44" s="7" t="s">
        <v>52</v>
      </c>
      <c r="B44" s="10" t="s">
        <v>47</v>
      </c>
      <c r="C44" s="9" t="s">
        <v>48</v>
      </c>
      <c r="D44" s="9" t="s">
        <v>67</v>
      </c>
      <c r="E44" s="14">
        <v>65</v>
      </c>
      <c r="F44" s="14">
        <v>77</v>
      </c>
      <c r="G44" s="18" t="s">
        <v>79</v>
      </c>
      <c r="H44" s="4">
        <v>77</v>
      </c>
      <c r="I44" s="4" t="s">
        <v>127</v>
      </c>
      <c r="J44" s="4" t="s">
        <v>127</v>
      </c>
    </row>
    <row r="45" spans="1:10">
      <c r="A45" s="7" t="s">
        <v>52</v>
      </c>
      <c r="B45" s="10" t="s">
        <v>68</v>
      </c>
      <c r="C45" s="9"/>
      <c r="D45" s="9"/>
      <c r="E45" s="14"/>
      <c r="F45" s="14"/>
      <c r="G45" s="18"/>
      <c r="H45" s="4"/>
      <c r="I45" s="4"/>
      <c r="J45" s="4"/>
    </row>
    <row r="46" spans="1:10">
      <c r="A46" s="7"/>
      <c r="B46" s="5"/>
      <c r="C46" s="9"/>
      <c r="D46" s="9"/>
      <c r="E46" s="14"/>
      <c r="F46" s="14"/>
      <c r="G46" s="18"/>
      <c r="H46" s="4"/>
      <c r="I46" s="4"/>
      <c r="J46" s="4"/>
    </row>
    <row r="47" spans="1:10" s="111" customFormat="1" ht="28.5" customHeight="1">
      <c r="A47" s="109" t="s">
        <v>69</v>
      </c>
      <c r="B47" s="110"/>
      <c r="C47" s="110"/>
      <c r="D47" s="110"/>
      <c r="E47" s="110"/>
      <c r="F47" s="110"/>
      <c r="G47" s="110"/>
      <c r="H47" s="110"/>
      <c r="I47" s="110"/>
      <c r="J47" s="110"/>
    </row>
    <row r="48" spans="1:10" s="108" customFormat="1" ht="25.5" customHeight="1">
      <c r="A48" s="106" t="s">
        <v>20</v>
      </c>
      <c r="B48" s="107"/>
      <c r="C48" s="107"/>
      <c r="D48" s="107"/>
      <c r="E48" s="107"/>
      <c r="F48" s="107"/>
      <c r="G48" s="107"/>
      <c r="H48" s="107"/>
      <c r="I48" s="107"/>
      <c r="J48" s="107"/>
    </row>
    <row r="49" spans="1:10">
      <c r="A49" s="7" t="s">
        <v>69</v>
      </c>
      <c r="B49" s="10" t="s">
        <v>70</v>
      </c>
      <c r="C49" s="9" t="s">
        <v>54</v>
      </c>
      <c r="D49" s="9" t="s">
        <v>62</v>
      </c>
      <c r="E49" s="14"/>
      <c r="F49" s="14"/>
      <c r="G49" s="18"/>
      <c r="H49" s="4"/>
      <c r="I49" s="4"/>
      <c r="J49" s="4"/>
    </row>
    <row r="50" spans="1:10" ht="105">
      <c r="A50" s="7" t="s">
        <v>69</v>
      </c>
      <c r="B50" s="10" t="s">
        <v>57</v>
      </c>
      <c r="C50" s="10" t="s">
        <v>73</v>
      </c>
      <c r="D50" s="42" t="s">
        <v>74</v>
      </c>
      <c r="E50" s="14">
        <v>0</v>
      </c>
      <c r="F50" s="14">
        <v>44</v>
      </c>
      <c r="G50" s="18">
        <v>4</v>
      </c>
      <c r="H50" s="4">
        <v>44</v>
      </c>
      <c r="I50" s="62" t="s">
        <v>110</v>
      </c>
      <c r="J50" s="38">
        <v>0.21</v>
      </c>
    </row>
    <row r="51" spans="1:10" ht="16.149999999999999" customHeight="1">
      <c r="A51" s="25"/>
      <c r="B51" s="25" t="s">
        <v>60</v>
      </c>
      <c r="C51" s="9" t="s">
        <v>61</v>
      </c>
      <c r="D51" s="9"/>
      <c r="E51" s="14"/>
      <c r="F51" s="14"/>
      <c r="G51" s="18"/>
      <c r="H51" s="4"/>
      <c r="I51" s="4"/>
      <c r="J51" s="4"/>
    </row>
    <row r="52" spans="1:10" s="108" customFormat="1" ht="27.4" customHeight="1">
      <c r="A52" s="106" t="s">
        <v>77</v>
      </c>
      <c r="B52" s="107"/>
      <c r="C52" s="107"/>
      <c r="D52" s="107"/>
      <c r="E52" s="107"/>
      <c r="F52" s="107"/>
      <c r="G52" s="107"/>
      <c r="H52" s="107"/>
      <c r="I52" s="107"/>
      <c r="J52" s="107"/>
    </row>
    <row r="53" spans="1:10" ht="30">
      <c r="A53" s="7" t="s">
        <v>69</v>
      </c>
      <c r="B53" s="10" t="s">
        <v>113</v>
      </c>
      <c r="C53" s="9" t="s">
        <v>119</v>
      </c>
      <c r="D53" s="9" t="s">
        <v>114</v>
      </c>
      <c r="E53" s="14"/>
      <c r="F53" s="14"/>
      <c r="G53" s="18"/>
      <c r="H53" s="4"/>
      <c r="I53" s="4"/>
      <c r="J53" s="4"/>
    </row>
    <row r="54" spans="1:10">
      <c r="A54" s="7" t="s">
        <v>69</v>
      </c>
      <c r="B54" s="23" t="s">
        <v>66</v>
      </c>
      <c r="C54" s="9"/>
      <c r="D54" s="9"/>
      <c r="E54" s="14"/>
      <c r="F54" s="14"/>
      <c r="G54" s="18"/>
      <c r="H54" s="4"/>
      <c r="I54" s="4"/>
      <c r="J54" s="4"/>
    </row>
    <row r="55" spans="1:10">
      <c r="A55" s="3"/>
      <c r="B55" s="3"/>
      <c r="C55" s="9"/>
      <c r="D55" s="9"/>
      <c r="E55" s="14"/>
      <c r="F55" s="14"/>
      <c r="G55" s="18"/>
      <c r="H55" s="4"/>
      <c r="I55" s="4"/>
      <c r="J55" s="4"/>
    </row>
    <row r="56" spans="1:10" s="108" customFormat="1" ht="31.15" customHeight="1">
      <c r="A56" s="106" t="s">
        <v>64</v>
      </c>
      <c r="B56" s="107"/>
      <c r="C56" s="107"/>
      <c r="D56" s="107"/>
      <c r="E56" s="107"/>
      <c r="F56" s="107"/>
      <c r="G56" s="107"/>
      <c r="H56" s="107"/>
      <c r="I56" s="107"/>
      <c r="J56" s="107"/>
    </row>
    <row r="57" spans="1:10">
      <c r="A57" s="7" t="s">
        <v>69</v>
      </c>
      <c r="B57" s="23" t="s">
        <v>78</v>
      </c>
      <c r="C57" s="9"/>
      <c r="D57" s="9"/>
      <c r="E57" s="14"/>
      <c r="F57" s="14"/>
      <c r="G57" s="18"/>
      <c r="H57" s="4"/>
      <c r="I57" s="4"/>
      <c r="J57" s="4"/>
    </row>
    <row r="58" spans="1:10">
      <c r="A58" s="19" t="s">
        <v>69</v>
      </c>
      <c r="B58" s="23" t="s">
        <v>68</v>
      </c>
      <c r="C58" s="9"/>
      <c r="D58" s="9"/>
      <c r="E58" s="14"/>
      <c r="F58" s="14"/>
      <c r="G58" s="18"/>
      <c r="H58" s="4"/>
      <c r="I58" s="4"/>
      <c r="J58" s="4"/>
    </row>
    <row r="59" spans="1:10">
      <c r="A59" s="3"/>
      <c r="B59" s="3"/>
      <c r="C59" s="9"/>
      <c r="D59" s="9"/>
      <c r="E59" s="14"/>
      <c r="F59" s="14"/>
      <c r="G59" s="18"/>
      <c r="H59" s="4"/>
      <c r="I59" s="4"/>
      <c r="J59" s="4"/>
    </row>
    <row r="60" spans="1:10" s="108" customFormat="1" ht="27" customHeight="1">
      <c r="A60" s="106" t="s">
        <v>45</v>
      </c>
      <c r="B60" s="107"/>
      <c r="C60" s="107"/>
      <c r="D60" s="107"/>
      <c r="E60" s="107"/>
      <c r="F60" s="107"/>
      <c r="G60" s="107"/>
      <c r="H60" s="107"/>
      <c r="I60" s="107"/>
      <c r="J60" s="107"/>
    </row>
    <row r="61" spans="1:10" ht="75">
      <c r="A61" s="7" t="s">
        <v>69</v>
      </c>
      <c r="B61" s="10" t="s">
        <v>47</v>
      </c>
      <c r="C61" s="9" t="s">
        <v>48</v>
      </c>
      <c r="D61" s="9"/>
      <c r="E61" s="14">
        <v>7</v>
      </c>
      <c r="F61" s="14">
        <v>165</v>
      </c>
      <c r="G61" s="18" t="s">
        <v>79</v>
      </c>
      <c r="H61" s="4">
        <v>165</v>
      </c>
      <c r="I61" s="62" t="s">
        <v>80</v>
      </c>
      <c r="J61" s="38">
        <v>0.15</v>
      </c>
    </row>
    <row r="62" spans="1:10">
      <c r="A62" s="7" t="s">
        <v>69</v>
      </c>
      <c r="B62" s="23" t="s">
        <v>81</v>
      </c>
      <c r="C62" s="9"/>
      <c r="D62" s="9"/>
      <c r="E62" s="14"/>
      <c r="F62" s="14"/>
      <c r="G62" s="18"/>
      <c r="H62" s="4"/>
      <c r="I62" s="4"/>
      <c r="J62" s="4"/>
    </row>
    <row r="63" spans="1:10">
      <c r="A63" s="21"/>
      <c r="B63" s="21"/>
      <c r="C63" s="9"/>
      <c r="D63" s="9"/>
      <c r="E63" s="14"/>
      <c r="F63" s="14"/>
      <c r="G63" s="18"/>
      <c r="H63" s="4"/>
      <c r="I63" s="4"/>
      <c r="J63" s="4"/>
    </row>
    <row r="64" spans="1:10" s="111" customFormat="1" ht="33" customHeight="1">
      <c r="A64" s="109" t="s">
        <v>82</v>
      </c>
      <c r="B64" s="110"/>
      <c r="C64" s="110"/>
      <c r="D64" s="110"/>
      <c r="E64" s="110"/>
      <c r="F64" s="110"/>
      <c r="G64" s="110"/>
      <c r="H64" s="110"/>
      <c r="I64" s="110"/>
      <c r="J64" s="110"/>
    </row>
    <row r="65" spans="1:10" s="106" customFormat="1" ht="24" customHeight="1">
      <c r="A65" s="112" t="s">
        <v>20</v>
      </c>
      <c r="B65" s="113"/>
      <c r="C65" s="113"/>
      <c r="D65" s="113"/>
      <c r="E65" s="113"/>
      <c r="F65" s="113"/>
      <c r="G65" s="113"/>
      <c r="H65" s="113"/>
      <c r="I65" s="113"/>
      <c r="J65" s="113"/>
    </row>
    <row r="66" spans="1:10">
      <c r="A66" s="7" t="s">
        <v>82</v>
      </c>
      <c r="B66" s="10" t="s">
        <v>70</v>
      </c>
      <c r="C66" s="9" t="s">
        <v>54</v>
      </c>
      <c r="D66" s="9" t="s">
        <v>62</v>
      </c>
      <c r="E66" s="14"/>
      <c r="F66" s="14"/>
      <c r="G66" s="18"/>
      <c r="H66" s="4"/>
      <c r="I66" s="4"/>
      <c r="J66" s="4"/>
    </row>
    <row r="67" spans="1:10" ht="60">
      <c r="A67" s="7" t="s">
        <v>82</v>
      </c>
      <c r="B67" s="10" t="s">
        <v>72</v>
      </c>
      <c r="C67" s="10" t="s">
        <v>73</v>
      </c>
      <c r="D67" s="10" t="s">
        <v>74</v>
      </c>
      <c r="E67" s="14"/>
      <c r="F67" s="14"/>
      <c r="G67" s="18"/>
      <c r="H67" s="4"/>
      <c r="I67" s="4"/>
      <c r="J67" s="4"/>
    </row>
    <row r="68" spans="1:10" ht="19.5" customHeight="1">
      <c r="A68" s="3"/>
      <c r="B68" s="25" t="s">
        <v>60</v>
      </c>
      <c r="C68" s="9" t="s">
        <v>61</v>
      </c>
      <c r="D68" s="9"/>
      <c r="E68" s="14"/>
      <c r="F68" s="14"/>
      <c r="G68" s="18"/>
      <c r="H68" s="4"/>
      <c r="I68" s="4"/>
      <c r="J68" s="4"/>
    </row>
    <row r="69" spans="1:10" s="108" customFormat="1" ht="27.4" customHeight="1">
      <c r="A69" s="106" t="s">
        <v>77</v>
      </c>
      <c r="B69" s="107"/>
      <c r="C69" s="107"/>
      <c r="D69" s="107"/>
      <c r="E69" s="107"/>
      <c r="F69" s="107"/>
      <c r="G69" s="107"/>
      <c r="H69" s="107"/>
      <c r="I69" s="107"/>
      <c r="J69" s="107"/>
    </row>
    <row r="70" spans="1:10">
      <c r="A70" s="7" t="s">
        <v>82</v>
      </c>
      <c r="B70" s="23" t="s">
        <v>65</v>
      </c>
      <c r="C70" s="9"/>
      <c r="D70" s="9"/>
      <c r="E70" s="14"/>
      <c r="F70" s="14"/>
      <c r="G70" s="18"/>
      <c r="H70" s="4"/>
      <c r="I70" s="4"/>
      <c r="J70" s="4"/>
    </row>
    <row r="71" spans="1:10">
      <c r="A71" s="7" t="s">
        <v>82</v>
      </c>
      <c r="B71" s="23" t="s">
        <v>66</v>
      </c>
      <c r="C71" s="9"/>
      <c r="D71" s="9"/>
      <c r="E71" s="14"/>
      <c r="F71" s="14"/>
      <c r="G71" s="18"/>
      <c r="H71" s="4"/>
      <c r="I71" s="4"/>
      <c r="J71" s="4"/>
    </row>
    <row r="72" spans="1:10">
      <c r="A72" s="3"/>
      <c r="B72" s="3"/>
      <c r="C72" s="9"/>
      <c r="D72" s="9"/>
      <c r="E72" s="14"/>
      <c r="F72" s="14"/>
      <c r="G72" s="18"/>
      <c r="H72" s="4"/>
      <c r="I72" s="4"/>
      <c r="J72" s="4"/>
    </row>
    <row r="73" spans="1:10" s="108" customFormat="1" ht="26.65" customHeight="1">
      <c r="A73" s="106" t="s">
        <v>64</v>
      </c>
      <c r="B73" s="107"/>
      <c r="C73" s="107"/>
      <c r="D73" s="107"/>
      <c r="E73" s="107"/>
      <c r="F73" s="107"/>
      <c r="G73" s="107"/>
      <c r="H73" s="107"/>
      <c r="I73" s="107"/>
      <c r="J73" s="107"/>
    </row>
    <row r="74" spans="1:10">
      <c r="A74" s="7" t="s">
        <v>82</v>
      </c>
      <c r="B74" s="23" t="s">
        <v>78</v>
      </c>
      <c r="C74" s="9"/>
      <c r="D74" s="9"/>
      <c r="E74" s="14"/>
      <c r="F74" s="14"/>
      <c r="G74" s="18"/>
      <c r="H74" s="4"/>
      <c r="I74" s="4"/>
      <c r="J74" s="4"/>
    </row>
    <row r="75" spans="1:10">
      <c r="A75" s="7" t="s">
        <v>82</v>
      </c>
      <c r="B75" s="23" t="s">
        <v>68</v>
      </c>
      <c r="C75" s="9"/>
      <c r="D75" s="9"/>
      <c r="E75" s="14"/>
      <c r="F75" s="14"/>
      <c r="G75" s="18"/>
      <c r="H75" s="4"/>
      <c r="I75" s="4"/>
      <c r="J75" s="4"/>
    </row>
    <row r="76" spans="1:10">
      <c r="A76" s="3"/>
      <c r="B76" s="3"/>
      <c r="C76" s="9"/>
      <c r="D76" s="9"/>
      <c r="E76" s="14"/>
      <c r="F76" s="14"/>
      <c r="G76" s="18"/>
      <c r="H76" s="4"/>
      <c r="I76" s="4"/>
      <c r="J76" s="4"/>
    </row>
    <row r="77" spans="1:10" s="108" customFormat="1" ht="31.9" customHeight="1">
      <c r="A77" s="106" t="s">
        <v>45</v>
      </c>
      <c r="B77" s="107"/>
      <c r="C77" s="107"/>
      <c r="D77" s="107"/>
      <c r="E77" s="107"/>
      <c r="F77" s="107"/>
      <c r="G77" s="107"/>
      <c r="H77" s="107"/>
      <c r="I77" s="107"/>
      <c r="J77" s="107"/>
    </row>
    <row r="78" spans="1:10">
      <c r="A78" s="7" t="s">
        <v>82</v>
      </c>
      <c r="B78" s="23" t="s">
        <v>47</v>
      </c>
      <c r="C78" s="9" t="s">
        <v>48</v>
      </c>
      <c r="D78" s="9"/>
      <c r="E78" s="14"/>
      <c r="F78" s="14"/>
      <c r="G78" s="18"/>
      <c r="H78" s="4"/>
      <c r="I78" s="4"/>
      <c r="J78" s="4"/>
    </row>
    <row r="79" spans="1:10">
      <c r="A79" s="7" t="s">
        <v>82</v>
      </c>
      <c r="B79" s="23" t="s">
        <v>84</v>
      </c>
      <c r="C79" s="9"/>
      <c r="D79" s="9"/>
      <c r="E79" s="14"/>
      <c r="F79" s="14"/>
      <c r="G79" s="18"/>
      <c r="H79" s="4"/>
      <c r="I79" s="4"/>
      <c r="J79" s="4"/>
    </row>
    <row r="80" spans="1:10">
      <c r="A80" s="21"/>
      <c r="B80" s="21"/>
      <c r="C80" s="9"/>
      <c r="D80" s="9"/>
      <c r="E80" s="14"/>
      <c r="F80" s="14"/>
      <c r="G80" s="18"/>
      <c r="H80" s="4"/>
      <c r="I80" s="4"/>
      <c r="J80" s="4"/>
    </row>
    <row r="81" spans="1:10">
      <c r="A81" s="21"/>
      <c r="B81" s="21"/>
      <c r="C81" s="9"/>
      <c r="D81" s="9"/>
      <c r="E81" s="14"/>
      <c r="F81" s="14"/>
      <c r="G81" s="18"/>
      <c r="H81" s="4"/>
      <c r="I81" s="4"/>
      <c r="J81" s="4"/>
    </row>
  </sheetData>
  <mergeCells count="20">
    <mergeCell ref="A73:XFD73"/>
    <mergeCell ref="A77:XFD77"/>
    <mergeCell ref="A52:XFD52"/>
    <mergeCell ref="A56:XFD56"/>
    <mergeCell ref="A60:XFD60"/>
    <mergeCell ref="A64:XFD64"/>
    <mergeCell ref="A65:XFD65"/>
    <mergeCell ref="A69:XFD69"/>
    <mergeCell ref="A48:XFD48"/>
    <mergeCell ref="A11:XFD11"/>
    <mergeCell ref="A12:XFD12"/>
    <mergeCell ref="A16:XFD16"/>
    <mergeCell ref="A21:XFD21"/>
    <mergeCell ref="A25:XFD25"/>
    <mergeCell ref="A29:XFD29"/>
    <mergeCell ref="A30:XFD30"/>
    <mergeCell ref="A35:XFD35"/>
    <mergeCell ref="A39:XFD39"/>
    <mergeCell ref="A43:XFD43"/>
    <mergeCell ref="A47:XFD47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531a08e0-1d2a-400d-b1cc-cad3ed87c52e">
      <Terms xmlns="http://schemas.microsoft.com/office/infopath/2007/PartnerControls"/>
    </lcf76f155ced4ddcb4097134ff3c332f>
    <TaxCatchAll xmlns="a6b0e350-504c-42c2-b228-971907a8b5ef" xsi:nil="true"/>
    <SharedWithUsers xmlns="a6b0e350-504c-42c2-b228-971907a8b5ef">
      <UserInfo>
        <DisplayName>Mikkonen Kasperi</DisplayName>
        <AccountId>15</AccountId>
        <AccountType/>
      </UserInfo>
      <UserInfo>
        <DisplayName>Huilla Aino</DisplayName>
        <AccountId>53</AccountId>
        <AccountType/>
      </UserInfo>
      <UserInfo>
        <DisplayName>Malkki Veera</DisplayName>
        <AccountId>144</AccountId>
        <AccountType/>
      </UserInfo>
      <UserInfo>
        <DisplayName>Saarni Samuli Ext</DisplayName>
        <AccountId>18</AccountId>
        <AccountType/>
      </UserInfo>
      <UserInfo>
        <DisplayName>Kotavuopio Tuija</DisplayName>
        <AccountId>10</AccountId>
        <AccountType/>
      </UserInfo>
    </SharedWithUsers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35A27348F2ABD438917ADEBD3468D21" ma:contentTypeVersion="20" ma:contentTypeDescription="Create a new document." ma:contentTypeScope="" ma:versionID="d3971f673ff917e77f2d9bcc31b9b042">
  <xsd:schema xmlns:xsd="http://www.w3.org/2001/XMLSchema" xmlns:xs="http://www.w3.org/2001/XMLSchema" xmlns:p="http://schemas.microsoft.com/office/2006/metadata/properties" xmlns:ns1="http://schemas.microsoft.com/sharepoint/v3" xmlns:ns2="531a08e0-1d2a-400d-b1cc-cad3ed87c52e" xmlns:ns3="a6b0e350-504c-42c2-b228-971907a8b5ef" targetNamespace="http://schemas.microsoft.com/office/2006/metadata/properties" ma:root="true" ma:fieldsID="798e51d1e55d3e6dd879012e2898b368" ns1:_="" ns2:_="" ns3:_="">
    <xsd:import namespace="http://schemas.microsoft.com/sharepoint/v3"/>
    <xsd:import namespace="531a08e0-1d2a-400d-b1cc-cad3ed87c52e"/>
    <xsd:import namespace="a6b0e350-504c-42c2-b228-971907a8b5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6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7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1a08e0-1d2a-400d-b1cc-cad3ed87c5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01b06feb-e4cd-44e2-a75b-3d5b85cc9e8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6b0e350-504c-42c2-b228-971907a8b5ef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323dd2e9-d8b3-43be-99ad-8d052fe13ea5}" ma:internalName="TaxCatchAll" ma:showField="CatchAllData" ma:web="a6b0e350-504c-42c2-b228-971907a8b5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32DCBE5-A867-4068-A805-5FF4AB8F6CF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6B08B71-D910-46F6-BFF4-359EC25ACC63}">
  <ds:schemaRefs>
    <ds:schemaRef ds:uri="http://schemas.microsoft.com/office/2006/documentManagement/types"/>
    <ds:schemaRef ds:uri="http://www.w3.org/XML/1998/namespace"/>
    <ds:schemaRef ds:uri="http://purl.org/dc/elements/1.1/"/>
    <ds:schemaRef ds:uri="http://schemas.microsoft.com/office/2006/metadata/properties"/>
    <ds:schemaRef ds:uri="http://schemas.microsoft.com/sharepoint/v3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a6b0e350-504c-42c2-b228-971907a8b5ef"/>
    <ds:schemaRef ds:uri="531a08e0-1d2a-400d-b1cc-cad3ed87c52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3623CF12-EE2C-4C68-9475-FB907835D51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531a08e0-1d2a-400d-b1cc-cad3ed87c52e"/>
    <ds:schemaRef ds:uri="a6b0e350-504c-42c2-b228-971907a8b5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Metadata/LabelInfo.xml><?xml version="1.0" encoding="utf-8"?>
<clbl:labelList xmlns:clbl="http://schemas.microsoft.com/office/2020/mipLabelMetadata">
  <clbl:label id="{e307563d-5fcd-4e12-a554-9927f388b1cf}" enabled="0" method="" siteId="{e307563d-5fcd-4e12-a554-9927f388b1cf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10</vt:i4>
      </vt:variant>
    </vt:vector>
  </HeadingPairs>
  <TitlesOfParts>
    <vt:vector size="10" baseType="lpstr">
      <vt:lpstr>YTA-alueen koonti</vt:lpstr>
      <vt:lpstr>Koordinaatiohanke</vt:lpstr>
      <vt:lpstr>Etelä-Karjala</vt:lpstr>
      <vt:lpstr>Helsinki</vt:lpstr>
      <vt:lpstr>Itä-Uusimaa</vt:lpstr>
      <vt:lpstr>Keski-Uusimaa</vt:lpstr>
      <vt:lpstr>Kymenlaakso</vt:lpstr>
      <vt:lpstr>Länsi-Uusimaa</vt:lpstr>
      <vt:lpstr>Päijät-Häme</vt:lpstr>
      <vt:lpstr>Vantaa-Kerava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Outi Linnaranta</dc:creator>
  <cp:keywords/>
  <dc:description/>
  <cp:lastModifiedBy>Leino Hanna</cp:lastModifiedBy>
  <cp:revision/>
  <dcterms:created xsi:type="dcterms:W3CDTF">2022-04-05T08:11:03Z</dcterms:created>
  <dcterms:modified xsi:type="dcterms:W3CDTF">2024-02-28T08:38:48Z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0x010100035A27348F2ABD438917ADEBD3468D21</vt:lpwstr>
  </property>
  <property fmtid="{D5CDD505-2E9C-101B-9397-08002B2CF9AE}" pid="4" name="MediaServiceImageTags">
    <vt:lpwstr/>
  </property>
  <property fmtid="{D5CDD505-2E9C-101B-9397-08002B2CF9AE}" pid="5" name="_AdHocReviewCycleID">
    <vt:i4>-524747276</vt:i4>
  </property>
  <property fmtid="{D5CDD505-2E9C-101B-9397-08002B2CF9AE}" pid="6" name="_EmailSubject">
    <vt:lpwstr>Tammi-maaliskuun 2023 excel-raportoinnin deadline 7.4.</vt:lpwstr>
  </property>
  <property fmtid="{D5CDD505-2E9C-101B-9397-08002B2CF9AE}" pid="7" name="_AuthorEmail">
    <vt:lpwstr>aino.huilla@hus.fi</vt:lpwstr>
  </property>
  <property fmtid="{D5CDD505-2E9C-101B-9397-08002B2CF9AE}" pid="8" name="_AuthorEmailDisplayName">
    <vt:lpwstr>Huilla Aino</vt:lpwstr>
  </property>
  <property fmtid="{D5CDD505-2E9C-101B-9397-08002B2CF9AE}" pid="9" name="_ReviewingToolsShownOnce">
    <vt:lpwstr/>
  </property>
</Properties>
</file>